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райс" sheetId="1" r:id="rId1"/>
    <sheet name="Адресная база 2020" sheetId="2" r:id="rId2"/>
  </sheets>
  <definedNames>
    <definedName name="_xlnm.Print_Area" localSheetId="0">'Прайс'!$A$2:$H$29</definedName>
  </definedNames>
  <calcPr fullCalcOnLoad="1"/>
</workbook>
</file>

<file path=xl/sharedStrings.xml><?xml version="1.0" encoding="utf-8"?>
<sst xmlns="http://schemas.openxmlformats.org/spreadsheetml/2006/main" count="485" uniqueCount="449">
  <si>
    <t>Кол-во лифтов</t>
  </si>
  <si>
    <t>Г.Лизюкова, 36 А</t>
  </si>
  <si>
    <t>Итого</t>
  </si>
  <si>
    <t>Ломоносова, 114/10</t>
  </si>
  <si>
    <t>Кирова, 22</t>
  </si>
  <si>
    <t>60 Армии, 26</t>
  </si>
  <si>
    <t>60 Армии, 28</t>
  </si>
  <si>
    <t>Шишкова, 95</t>
  </si>
  <si>
    <t>Шишкова, 99</t>
  </si>
  <si>
    <t>Шишкова, 101</t>
  </si>
  <si>
    <t>Шишкова, 103</t>
  </si>
  <si>
    <t>Урицкого, 82</t>
  </si>
  <si>
    <t>Шишкова, 103 А</t>
  </si>
  <si>
    <t>Шишкова, 105</t>
  </si>
  <si>
    <t>Шишкова, 107</t>
  </si>
  <si>
    <t>Московский Пр-т,145 А</t>
  </si>
  <si>
    <t>итого</t>
  </si>
  <si>
    <t>Челюскинцев, 69</t>
  </si>
  <si>
    <t>Челюскинцев, 77</t>
  </si>
  <si>
    <t>Челюскинцев, 84 А</t>
  </si>
  <si>
    <t>Челюскинцев, 88</t>
  </si>
  <si>
    <t>20 лет Октября, 78</t>
  </si>
  <si>
    <t>Артамонова, 34 А</t>
  </si>
  <si>
    <t>Артамонова, 24</t>
  </si>
  <si>
    <t>Общее количество поверхностей по городу :</t>
  </si>
  <si>
    <t>Стоимость размещения на 1-ом стенде города на 1  рекламный период</t>
  </si>
  <si>
    <t>№ п/п</t>
  </si>
  <si>
    <t>Формат</t>
  </si>
  <si>
    <t>Размер, мм</t>
  </si>
  <si>
    <t>Стоимость (НДС не облагается), руб.</t>
  </si>
  <si>
    <t>А-6</t>
  </si>
  <si>
    <t xml:space="preserve"> 188 x 63,5</t>
  </si>
  <si>
    <t>А-5</t>
  </si>
  <si>
    <t>188 x 130</t>
  </si>
  <si>
    <t>А-4</t>
  </si>
  <si>
    <t>188 x 263</t>
  </si>
  <si>
    <t>380 x 130</t>
  </si>
  <si>
    <t>А-3</t>
  </si>
  <si>
    <t>380 x 263</t>
  </si>
  <si>
    <t>Стоимость размещения каждого формата по зонам города за  1 рекламный период, в руб.</t>
  </si>
  <si>
    <t>Зоны</t>
  </si>
  <si>
    <t xml:space="preserve">Всего стендов по городу : </t>
  </si>
  <si>
    <t>20 лет Октября, 64</t>
  </si>
  <si>
    <t>20 лет Октября, 64/2</t>
  </si>
  <si>
    <t>Московский проспект, 92</t>
  </si>
  <si>
    <t>Владимира Невского, 38д</t>
  </si>
  <si>
    <t>Владимира Невского, 38в</t>
  </si>
  <si>
    <t>Московский пр-т, 137</t>
  </si>
  <si>
    <t>Хользунова, 40В</t>
  </si>
  <si>
    <t>Московский пр-т, 92А</t>
  </si>
  <si>
    <t>Московский пр-т, 92Б</t>
  </si>
  <si>
    <t>Московский пр-т, 96А</t>
  </si>
  <si>
    <t>Шишкова, 95А</t>
  </si>
  <si>
    <t>Московский пр-т, 133</t>
  </si>
  <si>
    <t>Московский проспект, 94</t>
  </si>
  <si>
    <t>Хользунова, 40Г</t>
  </si>
  <si>
    <t>Хользунова, 40Д</t>
  </si>
  <si>
    <t>Артамонова, 22 "А"</t>
  </si>
  <si>
    <t>Артамонова, 22 "Б"</t>
  </si>
  <si>
    <t>Артамонова, 22 "В"</t>
  </si>
  <si>
    <t>Артамонова, 22 "Е"</t>
  </si>
  <si>
    <t>ул. МОПРа, д. 8Б</t>
  </si>
  <si>
    <t>ул. МОПРа, 2А</t>
  </si>
  <si>
    <t>Ленинский проспект, 59А</t>
  </si>
  <si>
    <t>Артамонова, 38в</t>
  </si>
  <si>
    <t>М.Одинцова, 25а</t>
  </si>
  <si>
    <t>Тютчева 95</t>
  </si>
  <si>
    <t>Тютчева 95 а</t>
  </si>
  <si>
    <t>Тютчева 97</t>
  </si>
  <si>
    <t>Тютчева 95и</t>
  </si>
  <si>
    <t>Сельская 2/1</t>
  </si>
  <si>
    <t>Тютчева 99</t>
  </si>
  <si>
    <t>Тютчева 95е</t>
  </si>
  <si>
    <t>Южно-Моравская, 15Б</t>
  </si>
  <si>
    <t>Г.Лизюкова, 78</t>
  </si>
  <si>
    <t>Свободы, 45</t>
  </si>
  <si>
    <t>Ф.Энгельса, 63</t>
  </si>
  <si>
    <t>Пер. Ботанический, 47а</t>
  </si>
  <si>
    <t>Тимирязева, 23А</t>
  </si>
  <si>
    <t>Ломоносова, 114/7</t>
  </si>
  <si>
    <t>Ломоносова, 114/14</t>
  </si>
  <si>
    <t>Ломоносова, 114/15</t>
  </si>
  <si>
    <t>Шишкова, 97</t>
  </si>
  <si>
    <t>Г.Лизюкова, 93</t>
  </si>
  <si>
    <t>Хользунова, 116</t>
  </si>
  <si>
    <t>60 Армии, 6</t>
  </si>
  <si>
    <t>60 Армии, 1</t>
  </si>
  <si>
    <t>Хользунова, 58</t>
  </si>
  <si>
    <t>Ломоносова, 114/4</t>
  </si>
  <si>
    <t>Ломоносова, 114/6</t>
  </si>
  <si>
    <t>Ломоносова, 114/12</t>
  </si>
  <si>
    <t>Ломоносова, 114/13</t>
  </si>
  <si>
    <t>Владимира Невского, 38</t>
  </si>
  <si>
    <t>Один рекламный период : 15 дней (1-15, 16-31 число месяца)</t>
  </si>
  <si>
    <t>Космонавта Комарова, 12</t>
  </si>
  <si>
    <t>9 Января, 113 А</t>
  </si>
  <si>
    <t>9 Января, 113 В</t>
  </si>
  <si>
    <t>9 Января, 170</t>
  </si>
  <si>
    <t>9 Января, 304 А</t>
  </si>
  <si>
    <t>9 Января, 304 Б</t>
  </si>
  <si>
    <t>Артамонова, 34/1</t>
  </si>
  <si>
    <t>Артамонова, 34/2</t>
  </si>
  <si>
    <t>Артамонова, 34/3</t>
  </si>
  <si>
    <t>Артамонова, 34/4</t>
  </si>
  <si>
    <t>Артамонова, 34/5</t>
  </si>
  <si>
    <t>Пер. Ольховый, 9 А</t>
  </si>
  <si>
    <t>25 Января, 52а</t>
  </si>
  <si>
    <t>45 Стрелковой Дивизии, 223</t>
  </si>
  <si>
    <t>60 Армии, 22а</t>
  </si>
  <si>
    <t>60 Армии, 22б</t>
  </si>
  <si>
    <t>60 Армии, 29а</t>
  </si>
  <si>
    <t>Беговая, 148</t>
  </si>
  <si>
    <t>Березовая Роща, 4б</t>
  </si>
  <si>
    <t>Березовая Роща, 24/1</t>
  </si>
  <si>
    <t>Березовая Роща, 54/1</t>
  </si>
  <si>
    <t>Березовая Роща, 54/2</t>
  </si>
  <si>
    <t>Берег реки Дон, 26/1</t>
  </si>
  <si>
    <t>Берег реки Дон, 29в</t>
  </si>
  <si>
    <t>Берег реки Дон, 29е</t>
  </si>
  <si>
    <t>Владимира Невского, 35</t>
  </si>
  <si>
    <t>Владимира Невского, 39б</t>
  </si>
  <si>
    <t>Владимира Невского, 39д</t>
  </si>
  <si>
    <t>Владимира Невского, 81а</t>
  </si>
  <si>
    <t>Владимира Невского, 85</t>
  </si>
  <si>
    <t>Владимира Невского, 85а</t>
  </si>
  <si>
    <t>Владимира Невского, 85б</t>
  </si>
  <si>
    <t>Генерала Перхоровича, 8</t>
  </si>
  <si>
    <t>Генерала Перхоровича, 10</t>
  </si>
  <si>
    <t>Генерала Перхоровича, 12</t>
  </si>
  <si>
    <t>Космонавта Комарова, 8а</t>
  </si>
  <si>
    <t>Космонавта Комарова, 8б</t>
  </si>
  <si>
    <t>Краснознаменная, 171</t>
  </si>
  <si>
    <t>Ломоносова, 114г</t>
  </si>
  <si>
    <t>Ломоносова, 114/19</t>
  </si>
  <si>
    <t>Ломоносова, 114/20</t>
  </si>
  <si>
    <t>Ломоносова, 114/24</t>
  </si>
  <si>
    <t>Ломоносова, 114/25</t>
  </si>
  <si>
    <t>Ломоносова, 114/26</t>
  </si>
  <si>
    <t>Ломоносова, 114/27</t>
  </si>
  <si>
    <t>Ломоносова, 114/29</t>
  </si>
  <si>
    <t>Ломоносова, 114/30</t>
  </si>
  <si>
    <t>Ломоносова, 114/31</t>
  </si>
  <si>
    <t>Ломоносова, 114/32</t>
  </si>
  <si>
    <t>Ломоносова, 114/33</t>
  </si>
  <si>
    <t>Ломоносова, 114/35</t>
  </si>
  <si>
    <t>Ломоносова, 114/36</t>
  </si>
  <si>
    <t>Ломоносова, 114/44</t>
  </si>
  <si>
    <t>Любы Шевцовой, 25</t>
  </si>
  <si>
    <t>Любы Шевцовой, 27</t>
  </si>
  <si>
    <t>Любы Шевцовой, 29</t>
  </si>
  <si>
    <t>Минская, 25а</t>
  </si>
  <si>
    <t>Миронова, 39</t>
  </si>
  <si>
    <t>Мордасовой, 9а</t>
  </si>
  <si>
    <t>Мордасовой, 9б</t>
  </si>
  <si>
    <t>Мордасовой, 13</t>
  </si>
  <si>
    <t>Патриотов пр-т, 31</t>
  </si>
  <si>
    <t>Патриотов пр-т, 31/1</t>
  </si>
  <si>
    <t>Патриотов пр-т, 31/2</t>
  </si>
  <si>
    <t>Патриотов пр-т, 50</t>
  </si>
  <si>
    <t>Патриотов пр-т, 50а</t>
  </si>
  <si>
    <t>Патриотов пр-т, 50б</t>
  </si>
  <si>
    <t>Патриотов пр-т, 50в</t>
  </si>
  <si>
    <t>Рабочий пр-т, 40</t>
  </si>
  <si>
    <t>Республиканская, 74а</t>
  </si>
  <si>
    <t>Тепличная, 6а</t>
  </si>
  <si>
    <t>Тепличная, 6б</t>
  </si>
  <si>
    <t>Тепличная, 6в</t>
  </si>
  <si>
    <t>Тепличная, 6г</t>
  </si>
  <si>
    <t>Тепличная, 8а</t>
  </si>
  <si>
    <t>Тепличная, 8б</t>
  </si>
  <si>
    <t>Тепличная, 26а</t>
  </si>
  <si>
    <t>Тепличная, 26ж</t>
  </si>
  <si>
    <t>Тепличная, 26/2</t>
  </si>
  <si>
    <t>Тепличная, 26/3</t>
  </si>
  <si>
    <t>Тепличная, 26/4</t>
  </si>
  <si>
    <t>Тепличная, 26/5</t>
  </si>
  <si>
    <t>Хользунова, 12</t>
  </si>
  <si>
    <t>Хользунова, 60б</t>
  </si>
  <si>
    <t>Хользунова, 72б</t>
  </si>
  <si>
    <t>Чуйская, 7</t>
  </si>
  <si>
    <t>Чуйская, 9</t>
  </si>
  <si>
    <t>Юлюса Янониса, 6а</t>
  </si>
  <si>
    <t xml:space="preserve"> ЗОНА 3 Северная/СХИ</t>
  </si>
  <si>
    <t xml:space="preserve"> ЗОНА 2 Северная (Московский проспект/Шишкова)</t>
  </si>
  <si>
    <t xml:space="preserve"> ЗОНА 8 ленинский /центр</t>
  </si>
  <si>
    <t xml:space="preserve"> ЗОНА 7 Шилово</t>
  </si>
  <si>
    <t>Артамонова, 7А</t>
  </si>
  <si>
    <t>Ленинский проспект, 134</t>
  </si>
  <si>
    <t>Остужева, 32А</t>
  </si>
  <si>
    <t>Остужева, 6</t>
  </si>
  <si>
    <t>Остужева, 5А</t>
  </si>
  <si>
    <t>Остужева, 36</t>
  </si>
  <si>
    <t>Тепличная, 2</t>
  </si>
  <si>
    <t>Тепличная, 2А</t>
  </si>
  <si>
    <t>Тепличная, 2В</t>
  </si>
  <si>
    <t>Тепличная, 2Б</t>
  </si>
  <si>
    <t>Тепличная, 4</t>
  </si>
  <si>
    <t>Владимира Невского, 25/1</t>
  </si>
  <si>
    <t>Владимира Невского, 25/10</t>
  </si>
  <si>
    <t>Владимира Невского, 25/2</t>
  </si>
  <si>
    <t>Владимира Невского, 25/5</t>
  </si>
  <si>
    <t>Владимира Невского, 25/6</t>
  </si>
  <si>
    <t>Владимира Невского, 25/7</t>
  </si>
  <si>
    <t>Владимира Невского, 25/8</t>
  </si>
  <si>
    <t>Владимира Невского, 48/ 2 сек</t>
  </si>
  <si>
    <t>Владимира Невского, 48/ 3 сек</t>
  </si>
  <si>
    <t>Владимира Невского, 9</t>
  </si>
  <si>
    <t>Владимира Невского, 27</t>
  </si>
  <si>
    <t>Владимира Невского, 31А</t>
  </si>
  <si>
    <t>Владимира Невского, 31Б</t>
  </si>
  <si>
    <t>Владимира Невского, 13</t>
  </si>
  <si>
    <t>Владимира Невского, 18</t>
  </si>
  <si>
    <t>Мордасовой, 11а</t>
  </si>
  <si>
    <t>Владимира Невского, 83</t>
  </si>
  <si>
    <t>Г.Лизюкова, 23</t>
  </si>
  <si>
    <t>Г.Лизюкова, 38</t>
  </si>
  <si>
    <t>Г.Лизюкова, 9</t>
  </si>
  <si>
    <t>Московский проспект, 100</t>
  </si>
  <si>
    <t>Московский проспект, 104</t>
  </si>
  <si>
    <t>Московский проспект, 104а</t>
  </si>
  <si>
    <t>Московский проспект, 104б</t>
  </si>
  <si>
    <t>Московский проспект, 104в</t>
  </si>
  <si>
    <t>Московский проспект, 117А</t>
  </si>
  <si>
    <t>Московский проспект, 117Б</t>
  </si>
  <si>
    <t>Московский проспект, 117В</t>
  </si>
  <si>
    <t>Московский проспект, 119</t>
  </si>
  <si>
    <t>Московский проспект, 131б</t>
  </si>
  <si>
    <t>Московский проспект, 131в</t>
  </si>
  <si>
    <t>Московский проспект, 133</t>
  </si>
  <si>
    <t>Московский проспект, 137</t>
  </si>
  <si>
    <t>Московский проспект, 90а</t>
  </si>
  <si>
    <t>Московский проспект, 92А</t>
  </si>
  <si>
    <t>Московский проспект, 92Б</t>
  </si>
  <si>
    <t>Московский проспект, 96А</t>
  </si>
  <si>
    <t>Московский проспект, 98</t>
  </si>
  <si>
    <t>Московский проспект, 99</t>
  </si>
  <si>
    <t>Московский проспект, 90</t>
  </si>
  <si>
    <t>Московский проспект, 112</t>
  </si>
  <si>
    <t>Московский проспект, 114</t>
  </si>
  <si>
    <t>М.Одинцова, 13</t>
  </si>
  <si>
    <t>М.Одинцова, 2</t>
  </si>
  <si>
    <t>Патриотов пр-т, 4 а</t>
  </si>
  <si>
    <t>Челюскинцев, 101в</t>
  </si>
  <si>
    <t>40 лет Октября, 8</t>
  </si>
  <si>
    <t>Большая Манежная, 13В</t>
  </si>
  <si>
    <t>Пятницкого, 28</t>
  </si>
  <si>
    <t>Кропоткина, 13А</t>
  </si>
  <si>
    <t xml:space="preserve"> ЗОНА 5 левый берег</t>
  </si>
  <si>
    <t xml:space="preserve"> ЗОНА 6 Юго-западный/тепличный</t>
  </si>
  <si>
    <t xml:space="preserve"> ЗОНА 5 Левый берег</t>
  </si>
  <si>
    <t xml:space="preserve"> ЗОНА 6   Юго-западный район</t>
  </si>
  <si>
    <t>Карла Маркса, 116А</t>
  </si>
  <si>
    <t>Ломоносова 117</t>
  </si>
  <si>
    <t>кол-во лифтов</t>
  </si>
  <si>
    <t>Хользунова, 38</t>
  </si>
  <si>
    <t>Хользунова , 102В</t>
  </si>
  <si>
    <t>Антонова-Овсеенко, 1В</t>
  </si>
  <si>
    <t>Антонова-Овсеенко, 1</t>
  </si>
  <si>
    <t>Антонова-Овсеенко, 35В</t>
  </si>
  <si>
    <t>Московский Пр-т, 147</t>
  </si>
  <si>
    <t>Московский пр-т, 147А</t>
  </si>
  <si>
    <t>Пер. Здоровья, 86А</t>
  </si>
  <si>
    <t>Пер. Здоровья, 90А</t>
  </si>
  <si>
    <t>45 стр. Дивизии, 62А</t>
  </si>
  <si>
    <t>Морозова, 29</t>
  </si>
  <si>
    <t>Морозова, 29Б</t>
  </si>
  <si>
    <t>Морозова, 31</t>
  </si>
  <si>
    <t>Морозова, 29А</t>
  </si>
  <si>
    <t>Морозова, 31А</t>
  </si>
  <si>
    <t>Московский пр-т, 149</t>
  </si>
  <si>
    <t>Московский пр-т, 149А</t>
  </si>
  <si>
    <t>Московский пр-т, 153</t>
  </si>
  <si>
    <t>9 января, 264А</t>
  </si>
  <si>
    <t>Лизюкова, 8А</t>
  </si>
  <si>
    <t>Г.Лизюкова, 10</t>
  </si>
  <si>
    <t>45 Стрелковой Дивизии, 249/1</t>
  </si>
  <si>
    <t>45 Стрелковой Дивизии, 249/2</t>
  </si>
  <si>
    <t>Владимира Невского, 32</t>
  </si>
  <si>
    <t>Владимира Невского, 34</t>
  </si>
  <si>
    <t>Владимира Невского, 34А</t>
  </si>
  <si>
    <t>Владимира Невского, 36</t>
  </si>
  <si>
    <t>Владимира Невского, 36А</t>
  </si>
  <si>
    <t>Владимира Невского, 30</t>
  </si>
  <si>
    <t>Г.Лизюкова, 66 А</t>
  </si>
  <si>
    <t>9 января, 272Б</t>
  </si>
  <si>
    <t>9 января, 286Б</t>
  </si>
  <si>
    <t>Победы бульвар, 46</t>
  </si>
  <si>
    <t>Победы бульвар, 46Б</t>
  </si>
  <si>
    <t>Победы бульвар, 44</t>
  </si>
  <si>
    <t>60 лет ВЛКСМ, 25</t>
  </si>
  <si>
    <t>60 лет ВЛКСМ, 23</t>
  </si>
  <si>
    <t>60 лет ВЛКСМ, 29</t>
  </si>
  <si>
    <t>Победы бульвар, 39</t>
  </si>
  <si>
    <t>Победы бульвар, 41А</t>
  </si>
  <si>
    <t>Победы бульвар, 45А</t>
  </si>
  <si>
    <t>Владимира Невского, 15</t>
  </si>
  <si>
    <t>Владимира Невского, 22/1</t>
  </si>
  <si>
    <t>Победы бульвар, 15А</t>
  </si>
  <si>
    <t xml:space="preserve"> ЗОНА  1А Северная (Окружная/60 армии)</t>
  </si>
  <si>
    <t>ЗОНА  1Б Северная (60 армии/Московский проспект)</t>
  </si>
  <si>
    <t xml:space="preserve"> ЗОНА 3 Северная (Шишкова/СХИ)</t>
  </si>
  <si>
    <t xml:space="preserve"> ЗОНА 1А Северная (Окружная-60 армии)</t>
  </si>
  <si>
    <t>Зона 1Б Северная (60 армии-Храм)</t>
  </si>
  <si>
    <t>20 лет Октября, 88Е</t>
  </si>
  <si>
    <t>Моисеева 15А</t>
  </si>
  <si>
    <t xml:space="preserve"> ЗОНА 8 ленинский </t>
  </si>
  <si>
    <t>Ворошилова 43</t>
  </si>
  <si>
    <t>Маршала Неделина, 25</t>
  </si>
  <si>
    <t>чапаева 58А</t>
  </si>
  <si>
    <t>Ворошилова, 31А</t>
  </si>
  <si>
    <t>Чапаева, 52А</t>
  </si>
  <si>
    <t>Ул. МОПРа, 12А</t>
  </si>
  <si>
    <t>Ул. МОПРа, 18Б</t>
  </si>
  <si>
    <t>Пер. Ольховый, 2 А</t>
  </si>
  <si>
    <t>Пер. Ольховый, 2 Б</t>
  </si>
  <si>
    <t>Пер. Ольховый, 2 В</t>
  </si>
  <si>
    <t>Пер. Ольховый, 2 Г</t>
  </si>
  <si>
    <t>Пер. Ольховый, 2 Д</t>
  </si>
  <si>
    <t>Пер. Ольховый, 2 Е</t>
  </si>
  <si>
    <t>Пер. Ольховый, 2 Ж</t>
  </si>
  <si>
    <t>45 Стрелковой Дивизии, 249/3</t>
  </si>
  <si>
    <t>Владимира Невского, 48/1сек</t>
  </si>
  <si>
    <t>Ворошилова 45Б</t>
  </si>
  <si>
    <t>Академика Конопатова,11</t>
  </si>
  <si>
    <t>Кропоткина д. №11а</t>
  </si>
  <si>
    <t>Кропоткина д. №9б</t>
  </si>
  <si>
    <t>Кропоткина д. №9а</t>
  </si>
  <si>
    <t>40 лет октября 14</t>
  </si>
  <si>
    <t>25 января , 24</t>
  </si>
  <si>
    <t>Проспект Революции, 9а</t>
  </si>
  <si>
    <t>Хользунова, 107</t>
  </si>
  <si>
    <t>20 лет октября, 66</t>
  </si>
  <si>
    <t>45 Стрелковой дивизии ул., 247/1</t>
  </si>
  <si>
    <t>45 Стрелковой дивизии ул., 247д</t>
  </si>
  <si>
    <t>45 Стрелковой дивизии ул., 273</t>
  </si>
  <si>
    <t>45 Стрелковой дивизии ул., 275</t>
  </si>
  <si>
    <t>45 Стрелковой дивизии ул., 277</t>
  </si>
  <si>
    <t>45 Стрелковой дивизии ул., 283</t>
  </si>
  <si>
    <t>45 Стрелковой дивизии ул., 285</t>
  </si>
  <si>
    <t>Антонова-Овсеенко ул., 9</t>
  </si>
  <si>
    <t>Антонова-Овсеенко ул., 11</t>
  </si>
  <si>
    <t>Антонова-Овсеенко ул., 13</t>
  </si>
  <si>
    <t>Антонова-Овсеенко ул., 15</t>
  </si>
  <si>
    <t>Антонова-Овсеенко ул., 19</t>
  </si>
  <si>
    <t>Беговая ул., 128</t>
  </si>
  <si>
    <t>Беговая ул., 130</t>
  </si>
  <si>
    <t>Беговая ул., 138</t>
  </si>
  <si>
    <t>Беговая ул., 140</t>
  </si>
  <si>
    <t>Беговая ул., 144</t>
  </si>
  <si>
    <t>Беговая ул., 150</t>
  </si>
  <si>
    <t>Беговая ул., 152</t>
  </si>
  <si>
    <t>Беговая ул., 156</t>
  </si>
  <si>
    <t>Беговая ул., 158</t>
  </si>
  <si>
    <t>Беговая ул., 160</t>
  </si>
  <si>
    <t xml:space="preserve"> ЗОНА 4А  Северная (Окружная/Солнечная)</t>
  </si>
  <si>
    <t xml:space="preserve"> ЗОНА 4Б  Северная (Окружная/МП)</t>
  </si>
  <si>
    <t>Беговая ул., 162</t>
  </si>
  <si>
    <t>Беговая ул., 166</t>
  </si>
  <si>
    <t>Беговая ул., 168</t>
  </si>
  <si>
    <t>Беговая ул., 170</t>
  </si>
  <si>
    <t>Беговая ул., 172</t>
  </si>
  <si>
    <t>Новгородская ул., 121</t>
  </si>
  <si>
    <t>Новгородская ул., 125</t>
  </si>
  <si>
    <t>Новгородская ул., 127</t>
  </si>
  <si>
    <t>Новгородская ул., 129</t>
  </si>
  <si>
    <t>Новгородская ул., 139</t>
  </si>
  <si>
    <t>Хользунова ул., 98</t>
  </si>
  <si>
    <t>Хользунова ул., 98в</t>
  </si>
  <si>
    <t>Хользунова ул., 100</t>
  </si>
  <si>
    <t>Хользунова ул., 100в</t>
  </si>
  <si>
    <t>Хользунова ул., 102</t>
  </si>
  <si>
    <t>Хользунова ул., 108</t>
  </si>
  <si>
    <t>Хользунова ул., 109</t>
  </si>
  <si>
    <t>Хользунова ул., 110</t>
  </si>
  <si>
    <t>Хользунова ул., 110в</t>
  </si>
  <si>
    <t>Хользунова ул., 111</t>
  </si>
  <si>
    <t>Хользунова ул., 112</t>
  </si>
  <si>
    <t>Хользунова ул., 113</t>
  </si>
  <si>
    <t>Хользунова ул., 114</t>
  </si>
  <si>
    <t>Хользунова ул., 115</t>
  </si>
  <si>
    <t>Хользунова ул., 117</t>
  </si>
  <si>
    <t>Хользунова ул., 118</t>
  </si>
  <si>
    <t>Хользунова ул., 119</t>
  </si>
  <si>
    <t>Хользунова ул., 121</t>
  </si>
  <si>
    <t>Хользунова ул., 123</t>
  </si>
  <si>
    <t>Хользунова ул., 125</t>
  </si>
  <si>
    <t>60-летия ВЛКСМ, 5</t>
  </si>
  <si>
    <t>60-летия ВЛКСМ, 7</t>
  </si>
  <si>
    <t>60-летия ВЛКСМ, 13</t>
  </si>
  <si>
    <t>60-летия ВЛКСМ, 15</t>
  </si>
  <si>
    <t>60-летия ВЛКСМ, 21</t>
  </si>
  <si>
    <t>Владимира Невского ул., 1А</t>
  </si>
  <si>
    <t>Владимира Невского ул.,1В</t>
  </si>
  <si>
    <t>Владимира Невского ул., 3</t>
  </si>
  <si>
    <t>Владимира Невского ул., 7</t>
  </si>
  <si>
    <t>Владимира Невского ул., 8</t>
  </si>
  <si>
    <t>Владимира Невского ул., 9А</t>
  </si>
  <si>
    <t>Владимира Невского ул., 10</t>
  </si>
  <si>
    <t>Владимира Невского ул., 12</t>
  </si>
  <si>
    <t>Владимира Невского ул., 15А</t>
  </si>
  <si>
    <t>Владимира Невского ул., 17</t>
  </si>
  <si>
    <t>Владимира Невского ул., 20</t>
  </si>
  <si>
    <t>Владимира Невского ул., 22</t>
  </si>
  <si>
    <t>Владимира Невского ул., 24</t>
  </si>
  <si>
    <t>Владимира Невского ул., 28</t>
  </si>
  <si>
    <t>Генерала Лизюкова ул., 54</t>
  </si>
  <si>
    <t>Генерала Лизюкова ул., 56</t>
  </si>
  <si>
    <t>Генерала Лизюкова ул., 70</t>
  </si>
  <si>
    <t>Генерала Лизюкова ул., 70А</t>
  </si>
  <si>
    <t>Генерала Лизюкова ул., 72</t>
  </si>
  <si>
    <t>Генерала Лизюкова ул., 77</t>
  </si>
  <si>
    <t>Генерала Лизюкова ул., 79</t>
  </si>
  <si>
    <t>Генерала Лизюкова ул., 80</t>
  </si>
  <si>
    <t>Генерала Лизюкова ул., 89</t>
  </si>
  <si>
    <t>Генерала Лизюкова ул., 91Б</t>
  </si>
  <si>
    <t>Генерала Лизюкова ул., 93</t>
  </si>
  <si>
    <t>Генерала Лизюкова ул., 93А</t>
  </si>
  <si>
    <t>Генерала Лизюкова ул., 95</t>
  </si>
  <si>
    <t>Генерала Лизюкова ул., 97</t>
  </si>
  <si>
    <t>Генерала Лизюкова ул., 99</t>
  </si>
  <si>
    <t>Генерала Лизюкова ул., 101</t>
  </si>
  <si>
    <t>Генерала Лизюкова ул., 103</t>
  </si>
  <si>
    <t>Генерала Лизюкова ул., 105</t>
  </si>
  <si>
    <t>Победы бульвар, 25</t>
  </si>
  <si>
    <t>Победы бульвар, 31</t>
  </si>
  <si>
    <t>Победы бульвар, 33</t>
  </si>
  <si>
    <t>Победы бульвар, 37</t>
  </si>
  <si>
    <t>Победы бульвар,  41</t>
  </si>
  <si>
    <t>Победы бульвар, 47</t>
  </si>
  <si>
    <t>Курчатова, д. 32А</t>
  </si>
  <si>
    <t>Курчатова, д. 36</t>
  </si>
  <si>
    <t>Курчатова, д. 36А</t>
  </si>
  <si>
    <t>Курчатова, д. 36Б</t>
  </si>
  <si>
    <t>Курчатова, д. 36В</t>
  </si>
  <si>
    <t>Курчатова, д. 36Г</t>
  </si>
  <si>
    <t>Курчатова, д. 36Д</t>
  </si>
  <si>
    <t>Курчатова, д. 36И</t>
  </si>
  <si>
    <t>Курчатова, д. 36Л</t>
  </si>
  <si>
    <t>Междуреченская, д.1А</t>
  </si>
  <si>
    <t>Междуреченская, д.1Б</t>
  </si>
  <si>
    <t>Междуреченская, д.1В</t>
  </si>
  <si>
    <t>Междуреченская, д.1Г</t>
  </si>
  <si>
    <t>Междуреченская, д.1Д</t>
  </si>
  <si>
    <t>Междуреченская, д.1Ж</t>
  </si>
  <si>
    <t>Междуреченская, д.1 з</t>
  </si>
  <si>
    <t>Междуреченская, д.1И</t>
  </si>
  <si>
    <t>Теплоэнергетиков 15Б</t>
  </si>
  <si>
    <t>Теплоэнергетиков 15В</t>
  </si>
  <si>
    <t>ЗОНА 4Б  Северная (Окружная/МП)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</si>
</sst>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&quot;.&quot;mm&quot;.&quot;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49" fontId="4" fillId="30" borderId="10" xfId="78" applyNumberFormat="1" applyFont="1" applyFill="1" applyBorder="1" applyAlignment="1" applyProtection="1">
      <alignment horizontal="left"/>
      <protection/>
    </xf>
    <xf numFmtId="1" fontId="4" fillId="30" borderId="10" xfId="78" applyNumberFormat="1" applyFont="1" applyFill="1" applyBorder="1" applyAlignment="1" applyProtection="1">
      <alignment horizontal="center"/>
      <protection locked="0"/>
    </xf>
    <xf numFmtId="49" fontId="4" fillId="30" borderId="10" xfId="98" applyNumberFormat="1" applyFont="1" applyFill="1" applyBorder="1" applyAlignment="1">
      <alignment horizontal="left"/>
      <protection/>
    </xf>
    <xf numFmtId="0" fontId="4" fillId="30" borderId="10" xfId="102" applyFont="1" applyFill="1" applyBorder="1" applyAlignment="1">
      <alignment horizontal="center"/>
      <protection/>
    </xf>
    <xf numFmtId="1" fontId="4" fillId="30" borderId="10" xfId="98" applyNumberFormat="1" applyFont="1" applyFill="1" applyBorder="1" applyAlignment="1" applyProtection="1">
      <alignment horizontal="center"/>
      <protection locked="0"/>
    </xf>
    <xf numFmtId="0" fontId="4" fillId="30" borderId="11" xfId="80" applyFont="1" applyFill="1" applyBorder="1">
      <alignment/>
      <protection/>
    </xf>
    <xf numFmtId="0" fontId="4" fillId="30" borderId="11" xfId="80" applyFont="1" applyFill="1" applyBorder="1" applyAlignment="1">
      <alignment horizontal="center"/>
      <protection/>
    </xf>
    <xf numFmtId="0" fontId="4" fillId="30" borderId="10" xfId="78" applyFont="1" applyFill="1" applyBorder="1" applyAlignment="1" applyProtection="1">
      <alignment horizontal="left"/>
      <protection/>
    </xf>
    <xf numFmtId="1" fontId="4" fillId="30" borderId="10" xfId="8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1" fontId="1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81" applyFont="1" applyFill="1" applyBorder="1" applyAlignment="1">
      <alignment horizontal="center" vertical="center" wrapText="1"/>
      <protection/>
    </xf>
    <xf numFmtId="1" fontId="3" fillId="0" borderId="13" xfId="81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30" borderId="0" xfId="0" applyFont="1" applyFill="1" applyAlignment="1">
      <alignment/>
    </xf>
    <xf numFmtId="49" fontId="4" fillId="30" borderId="14" xfId="78" applyNumberFormat="1" applyFont="1" applyFill="1" applyBorder="1" applyAlignment="1" applyProtection="1">
      <alignment horizontal="left"/>
      <protection/>
    </xf>
    <xf numFmtId="1" fontId="4" fillId="30" borderId="14" xfId="78" applyNumberFormat="1" applyFont="1" applyFill="1" applyBorder="1" applyAlignment="1" applyProtection="1">
      <alignment horizontal="center"/>
      <protection locked="0"/>
    </xf>
    <xf numFmtId="0" fontId="3" fillId="0" borderId="15" xfId="79" applyFont="1" applyFill="1" applyBorder="1" applyAlignment="1">
      <alignment horizontal="center" vertical="center" wrapText="1"/>
      <protection/>
    </xf>
    <xf numFmtId="0" fontId="3" fillId="0" borderId="16" xfId="79" applyFont="1" applyFill="1" applyBorder="1" applyAlignment="1">
      <alignment horizontal="center" vertical="center" wrapText="1"/>
      <protection/>
    </xf>
    <xf numFmtId="0" fontId="3" fillId="0" borderId="15" xfId="81" applyFont="1" applyFill="1" applyBorder="1" applyAlignment="1">
      <alignment horizontal="center" vertical="center" wrapText="1"/>
      <protection/>
    </xf>
    <xf numFmtId="0" fontId="3" fillId="30" borderId="15" xfId="79" applyFont="1" applyFill="1" applyBorder="1" applyAlignment="1">
      <alignment horizontal="center" vertical="center" wrapText="1"/>
      <protection/>
    </xf>
    <xf numFmtId="0" fontId="4" fillId="30" borderId="0" xfId="0" applyFont="1" applyFill="1" applyBorder="1" applyAlignment="1">
      <alignment horizontal="center" vertical="center"/>
    </xf>
    <xf numFmtId="0" fontId="4" fillId="30" borderId="10" xfId="71" applyFont="1" applyFill="1" applyBorder="1" applyAlignment="1" applyProtection="1">
      <alignment horizontal="left"/>
      <protection/>
    </xf>
    <xf numFmtId="1" fontId="4" fillId="30" borderId="10" xfId="62" applyNumberFormat="1" applyFont="1" applyFill="1" applyBorder="1" applyAlignment="1" applyProtection="1">
      <alignment horizontal="center"/>
      <protection locked="0"/>
    </xf>
    <xf numFmtId="1" fontId="4" fillId="30" borderId="0" xfId="100" applyNumberFormat="1" applyFont="1" applyFill="1" applyBorder="1" applyAlignment="1" applyProtection="1">
      <alignment horizontal="center"/>
      <protection locked="0"/>
    </xf>
    <xf numFmtId="0" fontId="4" fillId="30" borderId="11" xfId="71" applyFont="1" applyFill="1" applyBorder="1" applyAlignment="1" applyProtection="1">
      <alignment horizontal="left"/>
      <protection/>
    </xf>
    <xf numFmtId="1" fontId="4" fillId="30" borderId="11" xfId="62" applyNumberFormat="1" applyFont="1" applyFill="1" applyBorder="1" applyAlignment="1" applyProtection="1">
      <alignment horizontal="center"/>
      <protection locked="0"/>
    </xf>
    <xf numFmtId="1" fontId="4" fillId="30" borderId="0" xfId="52" applyNumberFormat="1" applyFont="1" applyFill="1" applyBorder="1" applyAlignment="1" applyProtection="1">
      <alignment horizontal="center"/>
      <protection locked="0"/>
    </xf>
    <xf numFmtId="1" fontId="4" fillId="30" borderId="0" xfId="101" applyNumberFormat="1" applyFont="1" applyFill="1" applyBorder="1" applyAlignment="1" applyProtection="1">
      <alignment horizontal="center"/>
      <protection locked="0"/>
    </xf>
    <xf numFmtId="49" fontId="4" fillId="30" borderId="11" xfId="101" applyNumberFormat="1" applyFont="1" applyFill="1" applyBorder="1" applyAlignment="1">
      <alignment horizontal="left"/>
      <protection/>
    </xf>
    <xf numFmtId="0" fontId="4" fillId="30" borderId="0" xfId="101" applyFont="1" applyFill="1" applyBorder="1" applyAlignment="1">
      <alignment horizontal="center"/>
      <protection/>
    </xf>
    <xf numFmtId="0" fontId="4" fillId="30" borderId="0" xfId="102" applyFont="1" applyFill="1" applyBorder="1" applyAlignment="1">
      <alignment horizontal="center"/>
      <protection/>
    </xf>
    <xf numFmtId="49" fontId="4" fillId="30" borderId="10" xfId="101" applyNumberFormat="1" applyFont="1" applyFill="1" applyBorder="1" applyAlignment="1">
      <alignment horizontal="left"/>
      <protection/>
    </xf>
    <xf numFmtId="49" fontId="4" fillId="30" borderId="10" xfId="98" applyNumberFormat="1" applyFont="1" applyFill="1" applyBorder="1" applyAlignment="1" applyProtection="1">
      <alignment horizontal="left"/>
      <protection/>
    </xf>
    <xf numFmtId="1" fontId="4" fillId="30" borderId="0" xfId="98" applyNumberFormat="1" applyFont="1" applyFill="1" applyBorder="1" applyAlignment="1" applyProtection="1">
      <alignment horizontal="center"/>
      <protection locked="0"/>
    </xf>
    <xf numFmtId="0" fontId="4" fillId="30" borderId="0" xfId="0" applyFont="1" applyFill="1" applyBorder="1" applyAlignment="1">
      <alignment horizontal="center"/>
    </xf>
    <xf numFmtId="49" fontId="4" fillId="30" borderId="17" xfId="98" applyNumberFormat="1" applyFont="1" applyFill="1" applyBorder="1" applyAlignment="1" applyProtection="1">
      <alignment horizontal="left"/>
      <protection/>
    </xf>
    <xf numFmtId="0" fontId="4" fillId="30" borderId="17" xfId="102" applyFont="1" applyFill="1" applyBorder="1" applyAlignment="1">
      <alignment horizontal="center"/>
      <protection/>
    </xf>
    <xf numFmtId="49" fontId="4" fillId="30" borderId="11" xfId="98" applyNumberFormat="1" applyFont="1" applyFill="1" applyBorder="1" applyAlignment="1" applyProtection="1">
      <alignment horizontal="left"/>
      <protection/>
    </xf>
    <xf numFmtId="0" fontId="4" fillId="30" borderId="11" xfId="102" applyFont="1" applyFill="1" applyBorder="1" applyAlignment="1">
      <alignment horizontal="center"/>
      <protection/>
    </xf>
    <xf numFmtId="0" fontId="47" fillId="30" borderId="11" xfId="0" applyFont="1" applyFill="1" applyBorder="1" applyAlignment="1">
      <alignment/>
    </xf>
    <xf numFmtId="0" fontId="4" fillId="30" borderId="10" xfId="61" applyFont="1" applyFill="1" applyBorder="1">
      <alignment/>
      <protection/>
    </xf>
    <xf numFmtId="0" fontId="4" fillId="30" borderId="11" xfId="0" applyFont="1" applyFill="1" applyBorder="1" applyAlignment="1">
      <alignment/>
    </xf>
    <xf numFmtId="0" fontId="4" fillId="30" borderId="11" xfId="0" applyFont="1" applyFill="1" applyBorder="1" applyAlignment="1">
      <alignment horizontal="center"/>
    </xf>
    <xf numFmtId="0" fontId="4" fillId="30" borderId="10" xfId="62" applyFont="1" applyFill="1" applyBorder="1">
      <alignment/>
      <protection/>
    </xf>
    <xf numFmtId="0" fontId="47" fillId="30" borderId="10" xfId="0" applyFont="1" applyFill="1" applyBorder="1" applyAlignment="1">
      <alignment/>
    </xf>
    <xf numFmtId="49" fontId="4" fillId="30" borderId="11" xfId="98" applyNumberFormat="1" applyFont="1" applyFill="1" applyBorder="1" applyAlignment="1">
      <alignment horizontal="left"/>
      <protection/>
    </xf>
    <xf numFmtId="1" fontId="4" fillId="30" borderId="11" xfId="98" applyNumberFormat="1" applyFont="1" applyFill="1" applyBorder="1" applyAlignment="1" applyProtection="1">
      <alignment horizontal="center"/>
      <protection locked="0"/>
    </xf>
    <xf numFmtId="177" fontId="47" fillId="30" borderId="11" xfId="0" applyNumberFormat="1" applyFont="1" applyFill="1" applyBorder="1" applyAlignment="1">
      <alignment wrapText="1"/>
    </xf>
    <xf numFmtId="0" fontId="47" fillId="30" borderId="11" xfId="0" applyFont="1" applyFill="1" applyBorder="1" applyAlignment="1">
      <alignment horizontal="center" wrapText="1"/>
    </xf>
    <xf numFmtId="177" fontId="47" fillId="30" borderId="14" xfId="0" applyNumberFormat="1" applyFont="1" applyFill="1" applyBorder="1" applyAlignment="1">
      <alignment wrapText="1"/>
    </xf>
    <xf numFmtId="0" fontId="47" fillId="30" borderId="14" xfId="0" applyFont="1" applyFill="1" applyBorder="1" applyAlignment="1">
      <alignment horizontal="center" wrapText="1"/>
    </xf>
    <xf numFmtId="177" fontId="47" fillId="30" borderId="10" xfId="0" applyNumberFormat="1" applyFont="1" applyFill="1" applyBorder="1" applyAlignment="1">
      <alignment wrapText="1"/>
    </xf>
    <xf numFmtId="0" fontId="47" fillId="30" borderId="10" xfId="0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/>
    </xf>
    <xf numFmtId="0" fontId="47" fillId="30" borderId="10" xfId="0" applyFont="1" applyFill="1" applyBorder="1" applyAlignment="1">
      <alignment wrapText="1"/>
    </xf>
    <xf numFmtId="0" fontId="47" fillId="30" borderId="10" xfId="0" applyFont="1" applyFill="1" applyBorder="1" applyAlignment="1">
      <alignment horizontal="center"/>
    </xf>
    <xf numFmtId="0" fontId="47" fillId="30" borderId="11" xfId="0" applyFont="1" applyFill="1" applyBorder="1" applyAlignment="1">
      <alignment wrapText="1"/>
    </xf>
    <xf numFmtId="0" fontId="47" fillId="30" borderId="11" xfId="0" applyFont="1" applyFill="1" applyBorder="1" applyAlignment="1">
      <alignment horizontal="center"/>
    </xf>
    <xf numFmtId="0" fontId="4" fillId="30" borderId="10" xfId="0" applyFont="1" applyFill="1" applyBorder="1" applyAlignment="1">
      <alignment/>
    </xf>
    <xf numFmtId="0" fontId="4" fillId="30" borderId="11" xfId="61" applyFont="1" applyFill="1" applyBorder="1">
      <alignment/>
      <protection/>
    </xf>
    <xf numFmtId="1" fontId="4" fillId="30" borderId="10" xfId="100" applyNumberFormat="1" applyFont="1" applyFill="1" applyBorder="1" applyAlignment="1" applyProtection="1">
      <alignment horizontal="center"/>
      <protection locked="0"/>
    </xf>
    <xf numFmtId="1" fontId="4" fillId="30" borderId="11" xfId="52" applyNumberFormat="1" applyFont="1" applyFill="1" applyBorder="1" applyAlignment="1" applyProtection="1">
      <alignment horizontal="center"/>
      <protection locked="0"/>
    </xf>
    <xf numFmtId="0" fontId="4" fillId="30" borderId="11" xfId="101" applyFont="1" applyFill="1" applyBorder="1" applyAlignment="1">
      <alignment horizontal="center"/>
      <protection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7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6" fillId="30" borderId="0" xfId="61" applyNumberFormat="1" applyFont="1" applyFill="1" applyBorder="1" applyAlignment="1">
      <alignment horizontal="center"/>
      <protection/>
    </xf>
    <xf numFmtId="0" fontId="6" fillId="30" borderId="11" xfId="0" applyFont="1" applyFill="1" applyBorder="1" applyAlignment="1">
      <alignment/>
    </xf>
    <xf numFmtId="1" fontId="4" fillId="3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0" borderId="11" xfId="78" applyFont="1" applyFill="1" applyBorder="1" applyAlignment="1" applyProtection="1">
      <alignment horizontal="left"/>
      <protection/>
    </xf>
    <xf numFmtId="1" fontId="4" fillId="30" borderId="11" xfId="80" applyNumberFormat="1" applyFont="1" applyFill="1" applyBorder="1" applyAlignment="1" applyProtection="1">
      <alignment horizontal="center"/>
      <protection locked="0"/>
    </xf>
    <xf numFmtId="0" fontId="47" fillId="30" borderId="0" xfId="0" applyFont="1" applyFill="1" applyBorder="1" applyAlignment="1">
      <alignment horizontal="center"/>
    </xf>
    <xf numFmtId="0" fontId="6" fillId="30" borderId="0" xfId="0" applyFont="1" applyFill="1" applyBorder="1" applyAlignment="1">
      <alignment/>
    </xf>
    <xf numFmtId="0" fontId="48" fillId="30" borderId="12" xfId="81" applyFont="1" applyFill="1" applyBorder="1" applyAlignment="1">
      <alignment horizontal="center" vertical="center" wrapText="1"/>
      <protection/>
    </xf>
    <xf numFmtId="1" fontId="48" fillId="30" borderId="13" xfId="81" applyNumberFormat="1" applyFont="1" applyFill="1" applyBorder="1" applyAlignment="1">
      <alignment horizontal="center" vertical="center" wrapText="1"/>
      <protection/>
    </xf>
    <xf numFmtId="0" fontId="47" fillId="30" borderId="11" xfId="80" applyFont="1" applyFill="1" applyBorder="1">
      <alignment/>
      <protection/>
    </xf>
    <xf numFmtId="0" fontId="47" fillId="30" borderId="11" xfId="80" applyFont="1" applyFill="1" applyBorder="1" applyAlignment="1">
      <alignment horizontal="center"/>
      <protection/>
    </xf>
    <xf numFmtId="49" fontId="47" fillId="30" borderId="11" xfId="98" applyNumberFormat="1" applyFont="1" applyFill="1" applyBorder="1" applyAlignment="1">
      <alignment horizontal="left"/>
      <protection/>
    </xf>
    <xf numFmtId="1" fontId="47" fillId="30" borderId="11" xfId="98" applyNumberFormat="1" applyFont="1" applyFill="1" applyBorder="1" applyAlignment="1" applyProtection="1">
      <alignment horizontal="center"/>
      <protection locked="0"/>
    </xf>
    <xf numFmtId="0" fontId="47" fillId="30" borderId="18" xfId="0" applyFont="1" applyFill="1" applyBorder="1" applyAlignment="1">
      <alignment horizontal="center"/>
    </xf>
    <xf numFmtId="49" fontId="47" fillId="30" borderId="11" xfId="78" applyNumberFormat="1" applyFont="1" applyFill="1" applyBorder="1" applyAlignment="1" applyProtection="1">
      <alignment horizontal="left"/>
      <protection/>
    </xf>
    <xf numFmtId="1" fontId="47" fillId="30" borderId="11" xfId="78" applyNumberFormat="1" applyFont="1" applyFill="1" applyBorder="1" applyAlignment="1" applyProtection="1">
      <alignment horizontal="center"/>
      <protection locked="0"/>
    </xf>
    <xf numFmtId="0" fontId="49" fillId="30" borderId="11" xfId="0" applyFont="1" applyFill="1" applyBorder="1" applyAlignment="1">
      <alignment/>
    </xf>
    <xf numFmtId="1" fontId="4" fillId="30" borderId="0" xfId="62" applyNumberFormat="1" applyFont="1" applyFill="1" applyBorder="1" applyAlignment="1" applyProtection="1">
      <alignment horizontal="center"/>
      <protection locked="0"/>
    </xf>
    <xf numFmtId="0" fontId="47" fillId="30" borderId="0" xfId="0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47" fillId="30" borderId="14" xfId="0" applyFont="1" applyFill="1" applyBorder="1" applyAlignment="1">
      <alignment horizontal="center"/>
    </xf>
    <xf numFmtId="0" fontId="47" fillId="30" borderId="14" xfId="0" applyFont="1" applyFill="1" applyBorder="1" applyAlignment="1">
      <alignment/>
    </xf>
    <xf numFmtId="1" fontId="4" fillId="30" borderId="14" xfId="98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/>
    </xf>
    <xf numFmtId="0" fontId="47" fillId="30" borderId="0" xfId="0" applyFont="1" applyFill="1" applyBorder="1" applyAlignment="1">
      <alignment/>
    </xf>
    <xf numFmtId="49" fontId="4" fillId="30" borderId="0" xfId="99" applyNumberFormat="1" applyFont="1" applyFill="1" applyBorder="1" applyAlignment="1">
      <alignment horizontal="left"/>
      <protection/>
    </xf>
    <xf numFmtId="49" fontId="6" fillId="31" borderId="0" xfId="101" applyNumberFormat="1" applyFont="1" applyFill="1" applyBorder="1" applyAlignment="1">
      <alignment horizontal="left"/>
      <protection/>
    </xf>
    <xf numFmtId="0" fontId="4" fillId="30" borderId="0" xfId="0" applyFont="1" applyFill="1" applyBorder="1" applyAlignment="1">
      <alignment/>
    </xf>
    <xf numFmtId="0" fontId="3" fillId="30" borderId="19" xfId="79" applyFont="1" applyFill="1" applyBorder="1" applyAlignment="1">
      <alignment horizontal="center" vertical="center" wrapText="1"/>
      <protection/>
    </xf>
    <xf numFmtId="0" fontId="3" fillId="30" borderId="20" xfId="79" applyFont="1" applyFill="1" applyBorder="1" applyAlignment="1">
      <alignment horizontal="center" vertical="center" wrapText="1"/>
      <protection/>
    </xf>
    <xf numFmtId="0" fontId="3" fillId="30" borderId="13" xfId="79" applyFont="1" applyFill="1" applyBorder="1" applyAlignment="1">
      <alignment horizontal="center" vertical="center" wrapText="1"/>
      <protection/>
    </xf>
    <xf numFmtId="1" fontId="3" fillId="30" borderId="21" xfId="79" applyNumberFormat="1" applyFont="1" applyFill="1" applyBorder="1" applyAlignment="1">
      <alignment horizontal="center" vertical="center" wrapText="1"/>
      <protection/>
    </xf>
    <xf numFmtId="0" fontId="3" fillId="30" borderId="21" xfId="79" applyFont="1" applyFill="1" applyBorder="1" applyAlignment="1">
      <alignment horizontal="center" vertical="center" wrapText="1"/>
      <protection/>
    </xf>
    <xf numFmtId="1" fontId="3" fillId="30" borderId="13" xfId="79" applyNumberFormat="1" applyFont="1" applyFill="1" applyBorder="1" applyAlignment="1">
      <alignment horizontal="center" vertical="center" wrapText="1"/>
      <protection/>
    </xf>
    <xf numFmtId="0" fontId="47" fillId="30" borderId="17" xfId="0" applyFont="1" applyFill="1" applyBorder="1" applyAlignment="1">
      <alignment horizontal="center"/>
    </xf>
    <xf numFmtId="0" fontId="47" fillId="30" borderId="17" xfId="0" applyFont="1" applyFill="1" applyBorder="1" applyAlignment="1">
      <alignment wrapText="1"/>
    </xf>
    <xf numFmtId="49" fontId="6" fillId="30" borderId="11" xfId="99" applyNumberFormat="1" applyFont="1" applyFill="1" applyBorder="1" applyAlignment="1">
      <alignment horizontal="left"/>
      <protection/>
    </xf>
    <xf numFmtId="1" fontId="6" fillId="30" borderId="11" xfId="61" applyNumberFormat="1" applyFont="1" applyFill="1" applyBorder="1" applyAlignment="1">
      <alignment horizontal="center"/>
      <protection/>
    </xf>
    <xf numFmtId="0" fontId="7" fillId="30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" fillId="0" borderId="22" xfId="81" applyFont="1" applyFill="1" applyBorder="1" applyAlignment="1">
      <alignment horizontal="center" vertical="center" wrapText="1"/>
      <protection/>
    </xf>
    <xf numFmtId="1" fontId="3" fillId="0" borderId="23" xfId="81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Border="1" applyAlignment="1">
      <alignment/>
    </xf>
    <xf numFmtId="0" fontId="47" fillId="30" borderId="0" xfId="0" applyFont="1" applyFill="1" applyBorder="1" applyAlignment="1">
      <alignment wrapText="1"/>
    </xf>
    <xf numFmtId="0" fontId="49" fillId="30" borderId="11" xfId="0" applyFont="1" applyFill="1" applyBorder="1" applyAlignment="1">
      <alignment horizontal="center"/>
    </xf>
    <xf numFmtId="1" fontId="3" fillId="30" borderId="24" xfId="79" applyNumberFormat="1" applyFont="1" applyFill="1" applyBorder="1" applyAlignment="1">
      <alignment horizontal="center" vertical="center" wrapText="1"/>
      <protection/>
    </xf>
    <xf numFmtId="0" fontId="4" fillId="30" borderId="10" xfId="80" applyFont="1" applyFill="1" applyBorder="1">
      <alignment/>
      <protection/>
    </xf>
    <xf numFmtId="0" fontId="4" fillId="30" borderId="10" xfId="80" applyFont="1" applyFill="1" applyBorder="1" applyAlignment="1">
      <alignment horizontal="center"/>
      <protection/>
    </xf>
    <xf numFmtId="0" fontId="47" fillId="30" borderId="11" xfId="0" applyFont="1" applyFill="1" applyBorder="1" applyAlignment="1">
      <alignment vertical="center" wrapText="1"/>
    </xf>
    <xf numFmtId="0" fontId="50" fillId="30" borderId="11" xfId="0" applyFont="1" applyFill="1" applyBorder="1" applyAlignment="1">
      <alignment horizontal="center" vertical="center" wrapText="1"/>
    </xf>
    <xf numFmtId="0" fontId="30" fillId="30" borderId="11" xfId="0" applyFont="1" applyFill="1" applyBorder="1" applyAlignment="1">
      <alignment/>
    </xf>
    <xf numFmtId="0" fontId="30" fillId="30" borderId="11" xfId="0" applyFont="1" applyFill="1" applyBorder="1" applyAlignment="1">
      <alignment horizontal="center"/>
    </xf>
    <xf numFmtId="1" fontId="4" fillId="30" borderId="25" xfId="79" applyNumberFormat="1" applyFont="1" applyFill="1" applyBorder="1" applyAlignment="1">
      <alignment horizontal="left" vertical="center" wrapText="1"/>
      <protection/>
    </xf>
    <xf numFmtId="0" fontId="4" fillId="30" borderId="25" xfId="79" applyFont="1" applyFill="1" applyBorder="1" applyAlignment="1">
      <alignment horizontal="center" vertical="center" wrapText="1"/>
      <protection/>
    </xf>
    <xf numFmtId="1" fontId="4" fillId="30" borderId="11" xfId="79" applyNumberFormat="1" applyFont="1" applyFill="1" applyBorder="1" applyAlignment="1">
      <alignment horizontal="left" vertical="center" wrapText="1"/>
      <protection/>
    </xf>
    <xf numFmtId="0" fontId="4" fillId="30" borderId="11" xfId="79" applyFont="1" applyFill="1" applyBorder="1" applyAlignment="1">
      <alignment horizontal="center" vertical="center" wrapText="1"/>
      <protection/>
    </xf>
    <xf numFmtId="0" fontId="16" fillId="30" borderId="11" xfId="79" applyFont="1" applyFill="1" applyBorder="1" applyAlignment="1">
      <alignment horizontal="center" vertical="center" wrapText="1"/>
      <protection/>
    </xf>
    <xf numFmtId="1" fontId="15" fillId="30" borderId="11" xfId="79" applyNumberFormat="1" applyFont="1" applyFill="1" applyBorder="1" applyAlignment="1">
      <alignment horizontal="center" vertical="center" wrapText="1"/>
      <protection/>
    </xf>
    <xf numFmtId="0" fontId="47" fillId="30" borderId="18" xfId="0" applyFont="1" applyFill="1" applyBorder="1" applyAlignment="1">
      <alignment wrapText="1"/>
    </xf>
    <xf numFmtId="49" fontId="4" fillId="30" borderId="11" xfId="78" applyNumberFormat="1" applyFont="1" applyFill="1" applyBorder="1" applyAlignment="1" applyProtection="1">
      <alignment horizontal="left"/>
      <protection/>
    </xf>
    <xf numFmtId="1" fontId="4" fillId="30" borderId="11" xfId="78" applyNumberFormat="1" applyFont="1" applyFill="1" applyBorder="1" applyAlignment="1" applyProtection="1">
      <alignment horizontal="center"/>
      <protection locked="0"/>
    </xf>
    <xf numFmtId="0" fontId="34" fillId="30" borderId="11" xfId="0" applyFont="1" applyFill="1" applyBorder="1" applyAlignment="1">
      <alignment/>
    </xf>
    <xf numFmtId="0" fontId="34" fillId="30" borderId="11" xfId="0" applyFont="1" applyFill="1" applyBorder="1" applyAlignment="1">
      <alignment horizontal="center"/>
    </xf>
    <xf numFmtId="0" fontId="4" fillId="30" borderId="11" xfId="0" applyFont="1" applyFill="1" applyBorder="1" applyAlignment="1">
      <alignment wrapText="1"/>
    </xf>
    <xf numFmtId="0" fontId="4" fillId="3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47" fillId="30" borderId="14" xfId="0" applyFont="1" applyFill="1" applyBorder="1" applyAlignment="1">
      <alignment wrapText="1"/>
    </xf>
    <xf numFmtId="0" fontId="4" fillId="3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13" fillId="30" borderId="11" xfId="0" applyFont="1" applyFill="1" applyBorder="1" applyAlignment="1">
      <alignment horizontal="center" vertical="center" wrapText="1"/>
    </xf>
    <xf numFmtId="3" fontId="0" fillId="30" borderId="11" xfId="0" applyNumberFormat="1" applyFill="1" applyBorder="1" applyAlignment="1">
      <alignment vertical="center"/>
    </xf>
    <xf numFmtId="0" fontId="13" fillId="0" borderId="11" xfId="0" applyFont="1" applyBorder="1" applyAlignment="1">
      <alignment/>
    </xf>
    <xf numFmtId="1" fontId="5" fillId="0" borderId="11" xfId="60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3" fillId="0" borderId="15" xfId="81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" fillId="30" borderId="11" xfId="0" applyFont="1" applyFill="1" applyBorder="1" applyAlignment="1">
      <alignment horizontal="left" wrapText="1"/>
    </xf>
    <xf numFmtId="0" fontId="4" fillId="30" borderId="11" xfId="0" applyFont="1" applyFill="1" applyBorder="1" applyAlignment="1">
      <alignment horizontal="left"/>
    </xf>
    <xf numFmtId="0" fontId="6" fillId="30" borderId="11" xfId="0" applyFont="1" applyFill="1" applyBorder="1" applyAlignment="1">
      <alignment horizontal="center"/>
    </xf>
    <xf numFmtId="1" fontId="3" fillId="0" borderId="29" xfId="81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49" fillId="3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0" borderId="11" xfId="0" applyFont="1" applyFill="1" applyBorder="1" applyAlignment="1">
      <alignment horizontal="center"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5" xfId="67"/>
    <cellStyle name="Обычный 2 16" xfId="68"/>
    <cellStyle name="Обычный 2 18" xfId="69"/>
    <cellStyle name="Обычный 2 19" xfId="70"/>
    <cellStyle name="Обычный 2 2" xfId="71"/>
    <cellStyle name="Обычный 2 21" xfId="72"/>
    <cellStyle name="Обычный 2 22" xfId="73"/>
    <cellStyle name="Обычный 2 23" xfId="74"/>
    <cellStyle name="Обычный 2 24" xfId="75"/>
    <cellStyle name="Обычный 2 3" xfId="76"/>
    <cellStyle name="Обычный 2 5" xfId="77"/>
    <cellStyle name="Обычный 2 8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4" xfId="97"/>
    <cellStyle name="Обычный 5" xfId="98"/>
    <cellStyle name="Обычный 6" xfId="99"/>
    <cellStyle name="Обычный 7" xfId="100"/>
    <cellStyle name="Обычный 8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66675</xdr:rowOff>
    </xdr:from>
    <xdr:to>
      <xdr:col>5</xdr:col>
      <xdr:colOff>609600</xdr:colOff>
      <xdr:row>3</xdr:row>
      <xdr:rowOff>981075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6675"/>
          <a:ext cx="4791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4"/>
  <sheetViews>
    <sheetView tabSelected="1" zoomScaleSheetLayoutView="100" workbookViewId="0" topLeftCell="B1">
      <selection activeCell="N13" sqref="N13"/>
    </sheetView>
  </sheetViews>
  <sheetFormatPr defaultColWidth="11.57421875" defaultRowHeight="15"/>
  <cols>
    <col min="1" max="1" width="0" style="0" hidden="1" customWidth="1"/>
    <col min="2" max="2" width="8.00390625" style="0" customWidth="1"/>
    <col min="3" max="3" width="53.421875" style="0" customWidth="1"/>
    <col min="4" max="4" width="16.28125" style="0" customWidth="1"/>
    <col min="5" max="6" width="13.140625" style="0" customWidth="1"/>
    <col min="7" max="7" width="13.00390625" style="0" customWidth="1"/>
    <col min="8" max="8" width="12.7109375" style="0" customWidth="1"/>
    <col min="9" max="9" width="3.140625" style="0" customWidth="1"/>
  </cols>
  <sheetData>
    <row r="1" ht="6" customHeight="1"/>
    <row r="2" spans="2:9" ht="26.25">
      <c r="B2" s="10"/>
      <c r="C2" s="11"/>
      <c r="D2" s="12"/>
      <c r="E2" s="12"/>
      <c r="F2" s="166"/>
      <c r="G2" s="166"/>
      <c r="H2" s="166"/>
      <c r="I2" s="166"/>
    </row>
    <row r="3" spans="4:5" ht="15">
      <c r="D3" s="12"/>
      <c r="E3" s="12"/>
    </row>
    <row r="4" ht="89.25" customHeight="1"/>
    <row r="5" spans="2:10" ht="31.5" customHeight="1">
      <c r="B5" s="167" t="s">
        <v>24</v>
      </c>
      <c r="C5" s="167"/>
      <c r="D5" s="167"/>
      <c r="E5" s="13">
        <f>D35</f>
        <v>1920</v>
      </c>
      <c r="F5" s="14"/>
      <c r="G5" s="14"/>
      <c r="H5" s="14"/>
      <c r="I5" s="14"/>
      <c r="J5" s="16"/>
    </row>
    <row r="6" spans="2:9" ht="15.75">
      <c r="B6" s="168" t="s">
        <v>93</v>
      </c>
      <c r="C6" s="168"/>
      <c r="D6" s="168"/>
      <c r="E6" s="168"/>
      <c r="F6" s="14"/>
      <c r="G6" s="14"/>
      <c r="H6" s="14"/>
      <c r="I6" s="14"/>
    </row>
    <row r="7" spans="2:9" ht="5.25" customHeight="1">
      <c r="B7" s="168"/>
      <c r="C7" s="168"/>
      <c r="D7" s="168"/>
      <c r="E7" s="168"/>
      <c r="F7" s="168"/>
      <c r="G7" s="168"/>
      <c r="H7" s="168"/>
      <c r="I7" s="168"/>
    </row>
    <row r="8" ht="15" hidden="1"/>
    <row r="9" ht="15" hidden="1"/>
    <row r="10" ht="15" hidden="1"/>
    <row r="11" spans="2:7" ht="15.75">
      <c r="B11" s="169" t="s">
        <v>25</v>
      </c>
      <c r="C11" s="169"/>
      <c r="D11" s="169"/>
      <c r="E11" s="169"/>
      <c r="F11" s="169"/>
      <c r="G11" s="169"/>
    </row>
    <row r="12" ht="5.25" customHeight="1"/>
    <row r="13" spans="2:7" ht="15">
      <c r="B13" s="17" t="s">
        <v>26</v>
      </c>
      <c r="C13" s="17" t="s">
        <v>27</v>
      </c>
      <c r="D13" s="17" t="s">
        <v>28</v>
      </c>
      <c r="E13" s="165" t="s">
        <v>29</v>
      </c>
      <c r="F13" s="165"/>
      <c r="G13" s="165"/>
    </row>
    <row r="14" spans="2:7" ht="15">
      <c r="B14" s="18">
        <v>1</v>
      </c>
      <c r="C14" s="19" t="s">
        <v>30</v>
      </c>
      <c r="D14" s="19" t="s">
        <v>31</v>
      </c>
      <c r="E14" s="159">
        <v>40</v>
      </c>
      <c r="F14" s="159"/>
      <c r="G14" s="159"/>
    </row>
    <row r="15" spans="2:7" ht="15">
      <c r="B15" s="18">
        <v>2</v>
      </c>
      <c r="C15" s="19" t="s">
        <v>32</v>
      </c>
      <c r="D15" s="19" t="s">
        <v>33</v>
      </c>
      <c r="E15" s="159">
        <v>50</v>
      </c>
      <c r="F15" s="159"/>
      <c r="G15" s="159"/>
    </row>
    <row r="16" spans="2:7" ht="15">
      <c r="B16" s="18">
        <v>3</v>
      </c>
      <c r="C16" s="19" t="s">
        <v>34</v>
      </c>
      <c r="D16" s="19" t="s">
        <v>35</v>
      </c>
      <c r="E16" s="159">
        <v>85</v>
      </c>
      <c r="F16" s="159"/>
      <c r="G16" s="159"/>
    </row>
    <row r="17" spans="2:7" ht="15">
      <c r="B17" s="18">
        <v>4</v>
      </c>
      <c r="C17" s="19" t="s">
        <v>34</v>
      </c>
      <c r="D17" s="19" t="s">
        <v>36</v>
      </c>
      <c r="E17" s="159">
        <v>85</v>
      </c>
      <c r="F17" s="159"/>
      <c r="G17" s="159"/>
    </row>
    <row r="18" spans="2:7" ht="15">
      <c r="B18" s="18">
        <v>5</v>
      </c>
      <c r="C18" s="19" t="s">
        <v>37</v>
      </c>
      <c r="D18" s="19" t="s">
        <v>38</v>
      </c>
      <c r="E18" s="159">
        <v>150</v>
      </c>
      <c r="F18" s="159"/>
      <c r="G18" s="159"/>
    </row>
    <row r="19" ht="8.25" customHeight="1"/>
    <row r="20" spans="2:9" ht="15">
      <c r="B20" s="160" t="s">
        <v>39</v>
      </c>
      <c r="C20" s="160"/>
      <c r="D20" s="160"/>
      <c r="E20" s="160"/>
      <c r="F20" s="160"/>
      <c r="G20" s="160"/>
      <c r="H20" s="160"/>
      <c r="I20" s="160"/>
    </row>
    <row r="21" spans="2:9" ht="11.25" customHeight="1">
      <c r="B21" s="160"/>
      <c r="C21" s="160"/>
      <c r="D21" s="160"/>
      <c r="E21" s="160"/>
      <c r="F21" s="160"/>
      <c r="G21" s="160"/>
      <c r="H21" s="160"/>
      <c r="I21" s="160"/>
    </row>
    <row r="22" ht="18.75" customHeight="1" hidden="1"/>
    <row r="23" spans="2:9" ht="15">
      <c r="B23" s="161" t="s">
        <v>26</v>
      </c>
      <c r="C23" s="161" t="s">
        <v>40</v>
      </c>
      <c r="D23" s="161" t="s">
        <v>0</v>
      </c>
      <c r="E23" s="162" t="s">
        <v>27</v>
      </c>
      <c r="F23" s="163"/>
      <c r="G23" s="163"/>
      <c r="H23" s="164"/>
      <c r="I23" s="21"/>
    </row>
    <row r="24" spans="2:8" ht="12.75" customHeight="1">
      <c r="B24" s="161"/>
      <c r="C24" s="161"/>
      <c r="D24" s="161"/>
      <c r="E24" s="20" t="s">
        <v>30</v>
      </c>
      <c r="F24" s="156" t="s">
        <v>32</v>
      </c>
      <c r="G24" s="156" t="s">
        <v>34</v>
      </c>
      <c r="H24" s="20" t="s">
        <v>37</v>
      </c>
    </row>
    <row r="25" spans="2:8" ht="15">
      <c r="B25" s="22">
        <v>1</v>
      </c>
      <c r="C25" s="23" t="s">
        <v>298</v>
      </c>
      <c r="D25" s="24">
        <v>290</v>
      </c>
      <c r="E25" s="25">
        <f>D25*E14</f>
        <v>11600</v>
      </c>
      <c r="F25" s="157">
        <f>D25*E15</f>
        <v>14500</v>
      </c>
      <c r="G25" s="157">
        <f>D25*E16</f>
        <v>24650</v>
      </c>
      <c r="H25" s="25">
        <f>D25*E18</f>
        <v>43500</v>
      </c>
    </row>
    <row r="26" spans="2:11" ht="15">
      <c r="B26" s="22">
        <v>2</v>
      </c>
      <c r="C26" s="23" t="s">
        <v>299</v>
      </c>
      <c r="D26" s="24">
        <v>259</v>
      </c>
      <c r="E26" s="25">
        <f>D26*E14</f>
        <v>10360</v>
      </c>
      <c r="F26" s="157">
        <f>D26*E15</f>
        <v>12950</v>
      </c>
      <c r="G26" s="157">
        <f>D26*E16</f>
        <v>22015</v>
      </c>
      <c r="H26" s="25">
        <f>D26*E18</f>
        <v>38850</v>
      </c>
      <c r="K26" s="155"/>
    </row>
    <row r="27" spans="2:8" ht="15">
      <c r="B27" s="22">
        <v>3</v>
      </c>
      <c r="C27" s="23" t="s">
        <v>183</v>
      </c>
      <c r="D27" s="24">
        <f>'Адресная база 2020'!I43</f>
        <v>253</v>
      </c>
      <c r="E27" s="25">
        <f>D27*E14</f>
        <v>10120</v>
      </c>
      <c r="F27" s="157">
        <f>D27*E15</f>
        <v>12650</v>
      </c>
      <c r="G27" s="157">
        <f>D27*E16</f>
        <v>21505</v>
      </c>
      <c r="H27" s="25">
        <f>D27*E18</f>
        <v>37950</v>
      </c>
    </row>
    <row r="28" spans="2:8" ht="15">
      <c r="B28" s="22">
        <v>4</v>
      </c>
      <c r="C28" s="23" t="s">
        <v>300</v>
      </c>
      <c r="D28" s="24">
        <f>'Адресная база 2020'!L39</f>
        <v>149</v>
      </c>
      <c r="E28" s="25">
        <f>D28*E14</f>
        <v>5960</v>
      </c>
      <c r="F28" s="157">
        <f>D28*E15</f>
        <v>7450</v>
      </c>
      <c r="G28" s="157">
        <f>D28*E16</f>
        <v>12665</v>
      </c>
      <c r="H28" s="25">
        <f>D28*E18</f>
        <v>22350</v>
      </c>
    </row>
    <row r="29" spans="2:8" ht="15">
      <c r="B29" s="22">
        <v>5</v>
      </c>
      <c r="C29" s="23" t="s">
        <v>354</v>
      </c>
      <c r="D29" s="24">
        <v>180</v>
      </c>
      <c r="E29" s="25">
        <f>D29*E14</f>
        <v>7200</v>
      </c>
      <c r="F29" s="157">
        <f>D29*E15</f>
        <v>9000</v>
      </c>
      <c r="G29" s="157">
        <f>D29*E16</f>
        <v>15300</v>
      </c>
      <c r="H29" s="25">
        <f>D29*E18</f>
        <v>27000</v>
      </c>
    </row>
    <row r="30" spans="2:8" ht="15">
      <c r="B30" s="22">
        <v>6</v>
      </c>
      <c r="C30" s="23" t="s">
        <v>448</v>
      </c>
      <c r="D30" s="24">
        <v>195</v>
      </c>
      <c r="E30" s="25">
        <f>D30*E15</f>
        <v>9750</v>
      </c>
      <c r="F30" s="157">
        <f>D30*E16</f>
        <v>16575</v>
      </c>
      <c r="G30" s="157">
        <f>D30*E17</f>
        <v>16575</v>
      </c>
      <c r="H30" s="25">
        <f>D30*E19</f>
        <v>0</v>
      </c>
    </row>
    <row r="31" spans="2:8" ht="15">
      <c r="B31" s="22">
        <v>7</v>
      </c>
      <c r="C31" s="23" t="s">
        <v>249</v>
      </c>
      <c r="D31" s="24">
        <v>175</v>
      </c>
      <c r="E31" s="25">
        <f>D31*E14</f>
        <v>7000</v>
      </c>
      <c r="F31" s="157">
        <f>D31*E15</f>
        <v>8750</v>
      </c>
      <c r="G31" s="157">
        <f>D31*E16</f>
        <v>14875</v>
      </c>
      <c r="H31" s="25">
        <f>D31*E18</f>
        <v>26250</v>
      </c>
    </row>
    <row r="32" spans="2:8" ht="15">
      <c r="B32" s="22">
        <v>8</v>
      </c>
      <c r="C32" s="23" t="s">
        <v>250</v>
      </c>
      <c r="D32" s="24">
        <v>214</v>
      </c>
      <c r="E32" s="25">
        <f>D32*E14</f>
        <v>8560</v>
      </c>
      <c r="F32" s="157">
        <f>D32*E15</f>
        <v>10700</v>
      </c>
      <c r="G32" s="157">
        <f>D32*E16</f>
        <v>18190</v>
      </c>
      <c r="H32" s="25">
        <f>D32*E18</f>
        <v>32100</v>
      </c>
    </row>
    <row r="33" spans="2:8" ht="15">
      <c r="B33" s="22">
        <v>9</v>
      </c>
      <c r="C33" s="23" t="s">
        <v>185</v>
      </c>
      <c r="D33" s="24">
        <f>'Адресная база 2020'!AA23</f>
        <v>72</v>
      </c>
      <c r="E33" s="25">
        <f>D33*E14</f>
        <v>2880</v>
      </c>
      <c r="F33" s="157">
        <f>D33*E15</f>
        <v>3600</v>
      </c>
      <c r="G33" s="157">
        <f>D33*E16</f>
        <v>6120</v>
      </c>
      <c r="H33" s="25">
        <f>D33*E18</f>
        <v>10800</v>
      </c>
    </row>
    <row r="34" spans="2:8" ht="15">
      <c r="B34" s="22">
        <v>10</v>
      </c>
      <c r="C34" s="23" t="s">
        <v>184</v>
      </c>
      <c r="D34" s="24">
        <f>'Адресная база 2020'!AD36</f>
        <v>133</v>
      </c>
      <c r="E34" s="25">
        <f>D34*E14</f>
        <v>5320</v>
      </c>
      <c r="F34" s="157">
        <f>D34*E15</f>
        <v>6650</v>
      </c>
      <c r="G34" s="157">
        <f>D34*E16</f>
        <v>11305</v>
      </c>
      <c r="H34" s="25">
        <f>D34*E18</f>
        <v>19950</v>
      </c>
    </row>
    <row r="35" spans="2:8" ht="15">
      <c r="B35" s="158" t="s">
        <v>41</v>
      </c>
      <c r="C35" s="158"/>
      <c r="D35" s="26">
        <f>SUM(D25:D34)</f>
        <v>1920</v>
      </c>
      <c r="E35" s="27"/>
      <c r="F35" s="27"/>
      <c r="G35" s="27"/>
      <c r="H35" s="27"/>
    </row>
    <row r="39" ht="12.75" customHeight="1"/>
    <row r="42" spans="7:9" ht="15.75">
      <c r="G42" s="15"/>
      <c r="H42" s="15"/>
      <c r="I42" s="15"/>
    </row>
    <row r="44" spans="7:9" ht="15.75">
      <c r="G44" s="15"/>
      <c r="H44" s="15"/>
      <c r="I44" s="15"/>
    </row>
  </sheetData>
  <sheetProtection selectLockedCells="1" selectUnlockedCells="1"/>
  <mergeCells count="17">
    <mergeCell ref="E13:G13"/>
    <mergeCell ref="E14:G14"/>
    <mergeCell ref="F2:I2"/>
    <mergeCell ref="B5:D5"/>
    <mergeCell ref="B6:E6"/>
    <mergeCell ref="B7:I7"/>
    <mergeCell ref="B11:G11"/>
    <mergeCell ref="B35:C35"/>
    <mergeCell ref="E15:G15"/>
    <mergeCell ref="E16:G16"/>
    <mergeCell ref="E17:G17"/>
    <mergeCell ref="E18:G18"/>
    <mergeCell ref="B20:I21"/>
    <mergeCell ref="B23:B24"/>
    <mergeCell ref="C23:C24"/>
    <mergeCell ref="D23:D24"/>
    <mergeCell ref="E23:H23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6"/>
  <sheetViews>
    <sheetView zoomScalePageLayoutView="0" workbookViewId="0" topLeftCell="A1">
      <selection activeCell="C62" sqref="C62"/>
    </sheetView>
  </sheetViews>
  <sheetFormatPr defaultColWidth="9.140625" defaultRowHeight="15"/>
  <cols>
    <col min="1" max="1" width="9.140625" style="30" customWidth="1"/>
    <col min="2" max="2" width="30.00390625" style="30" customWidth="1"/>
    <col min="3" max="4" width="9.140625" style="30" customWidth="1"/>
    <col min="5" max="5" width="32.28125" style="30" customWidth="1"/>
    <col min="6" max="6" width="8.421875" style="30" customWidth="1"/>
    <col min="7" max="7" width="8.7109375" style="30" customWidth="1"/>
    <col min="8" max="8" width="29.00390625" style="30" customWidth="1"/>
    <col min="9" max="10" width="9.140625" style="30" customWidth="1"/>
    <col min="11" max="11" width="30.57421875" style="30" customWidth="1"/>
    <col min="12" max="13" width="9.140625" style="30" customWidth="1"/>
    <col min="14" max="14" width="28.8515625" style="30" customWidth="1"/>
    <col min="15" max="15" width="10.28125" style="30" customWidth="1"/>
    <col min="16" max="16" width="9.140625" style="30" customWidth="1"/>
    <col min="17" max="17" width="28.421875" style="30" customWidth="1"/>
    <col min="18" max="18" width="9.421875" style="30" customWidth="1"/>
    <col min="19" max="19" width="10.57421875" style="30" customWidth="1"/>
    <col min="20" max="20" width="27.57421875" style="30" customWidth="1"/>
    <col min="21" max="22" width="9.140625" style="30" customWidth="1"/>
    <col min="23" max="23" width="31.00390625" style="30" customWidth="1"/>
    <col min="24" max="25" width="9.140625" style="30" customWidth="1"/>
    <col min="26" max="26" width="30.7109375" style="30" customWidth="1"/>
    <col min="27" max="28" width="9.140625" style="30" customWidth="1"/>
    <col min="29" max="29" width="27.421875" style="30" customWidth="1"/>
    <col min="30" max="16384" width="9.140625" style="30" customWidth="1"/>
  </cols>
  <sheetData>
    <row r="1" spans="1:2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W1" s="31"/>
      <c r="X1" s="31"/>
    </row>
    <row r="2" spans="1:24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W2" s="31"/>
      <c r="X2" s="31"/>
    </row>
    <row r="3" spans="1:30" ht="75.75" thickBot="1">
      <c r="A3" s="32"/>
      <c r="B3" s="116" t="s">
        <v>301</v>
      </c>
      <c r="C3" s="120" t="s">
        <v>0</v>
      </c>
      <c r="D3" s="132"/>
      <c r="E3" s="118" t="s">
        <v>302</v>
      </c>
      <c r="F3" s="119" t="s">
        <v>253</v>
      </c>
      <c r="G3" s="115"/>
      <c r="H3" s="116" t="s">
        <v>183</v>
      </c>
      <c r="I3" s="117" t="s">
        <v>0</v>
      </c>
      <c r="J3" s="115"/>
      <c r="K3" s="38" t="s">
        <v>182</v>
      </c>
      <c r="L3" s="38" t="s">
        <v>0</v>
      </c>
      <c r="M3" s="38"/>
      <c r="N3" s="127" t="s">
        <v>354</v>
      </c>
      <c r="O3" s="128" t="s">
        <v>0</v>
      </c>
      <c r="P3" s="170"/>
      <c r="Q3" s="176" t="s">
        <v>355</v>
      </c>
      <c r="R3" s="128" t="s">
        <v>0</v>
      </c>
      <c r="S3" s="170"/>
      <c r="T3" s="36" t="s">
        <v>247</v>
      </c>
      <c r="U3" s="35" t="s">
        <v>0</v>
      </c>
      <c r="V3" s="37"/>
      <c r="W3" s="94" t="s">
        <v>248</v>
      </c>
      <c r="X3" s="95" t="s">
        <v>0</v>
      </c>
      <c r="Z3" s="28" t="s">
        <v>185</v>
      </c>
      <c r="AA3" s="29" t="s">
        <v>0</v>
      </c>
      <c r="AC3" s="127" t="s">
        <v>305</v>
      </c>
      <c r="AD3" s="128" t="s">
        <v>0</v>
      </c>
    </row>
    <row r="4" spans="1:33" ht="15" customHeight="1">
      <c r="A4" s="32"/>
      <c r="B4" s="139" t="s">
        <v>290</v>
      </c>
      <c r="C4" s="140">
        <v>10</v>
      </c>
      <c r="D4" s="92"/>
      <c r="E4" s="75" t="s">
        <v>297</v>
      </c>
      <c r="F4" s="76">
        <v>1</v>
      </c>
      <c r="G4" s="82"/>
      <c r="H4" s="108" t="s">
        <v>236</v>
      </c>
      <c r="I4" s="107">
        <v>8</v>
      </c>
      <c r="J4" s="39"/>
      <c r="K4" s="75" t="s">
        <v>252</v>
      </c>
      <c r="L4" s="76">
        <v>14</v>
      </c>
      <c r="M4" s="92"/>
      <c r="N4" s="173" t="s">
        <v>332</v>
      </c>
      <c r="O4" s="151">
        <v>2</v>
      </c>
      <c r="P4" s="171"/>
      <c r="Q4" s="84" t="s">
        <v>386</v>
      </c>
      <c r="R4" s="178">
        <v>4</v>
      </c>
      <c r="S4" s="171"/>
      <c r="T4" s="77" t="s">
        <v>186</v>
      </c>
      <c r="U4" s="72">
        <v>3</v>
      </c>
      <c r="V4" s="82"/>
      <c r="W4" s="75" t="s">
        <v>126</v>
      </c>
      <c r="X4" s="76">
        <v>3</v>
      </c>
      <c r="Y4" s="83"/>
      <c r="Z4" s="84" t="s">
        <v>429</v>
      </c>
      <c r="AA4" s="178">
        <v>4</v>
      </c>
      <c r="AB4" s="83"/>
      <c r="AC4" s="75" t="s">
        <v>304</v>
      </c>
      <c r="AD4" s="67">
        <v>6</v>
      </c>
      <c r="AE4" s="83"/>
      <c r="AF4" s="83"/>
      <c r="AG4" s="83"/>
    </row>
    <row r="5" spans="1:33" ht="15" customHeight="1">
      <c r="A5" s="32"/>
      <c r="B5" s="141" t="s">
        <v>289</v>
      </c>
      <c r="C5" s="142">
        <v>3</v>
      </c>
      <c r="D5" s="92"/>
      <c r="E5" s="47" t="s">
        <v>207</v>
      </c>
      <c r="F5" s="80">
        <v>10</v>
      </c>
      <c r="G5" s="82"/>
      <c r="H5" s="73" t="s">
        <v>230</v>
      </c>
      <c r="I5" s="74">
        <v>6</v>
      </c>
      <c r="J5" s="39"/>
      <c r="K5" s="58" t="s">
        <v>88</v>
      </c>
      <c r="L5" s="61">
        <v>8</v>
      </c>
      <c r="M5" s="92"/>
      <c r="N5" s="174" t="s">
        <v>333</v>
      </c>
      <c r="O5" s="61">
        <v>6</v>
      </c>
      <c r="P5" s="171"/>
      <c r="Q5" s="126" t="s">
        <v>387</v>
      </c>
      <c r="R5" s="152">
        <v>4</v>
      </c>
      <c r="S5" s="171"/>
      <c r="T5" s="90" t="s">
        <v>57</v>
      </c>
      <c r="U5" s="91">
        <v>2</v>
      </c>
      <c r="V5" s="82"/>
      <c r="W5" s="75" t="s">
        <v>127</v>
      </c>
      <c r="X5" s="76">
        <v>3</v>
      </c>
      <c r="Y5" s="83"/>
      <c r="Z5" s="84" t="s">
        <v>430</v>
      </c>
      <c r="AA5" s="178">
        <v>2</v>
      </c>
      <c r="AB5" s="83"/>
      <c r="AC5" s="3" t="s">
        <v>42</v>
      </c>
      <c r="AD5" s="5">
        <v>3</v>
      </c>
      <c r="AE5" s="83"/>
      <c r="AF5" s="83"/>
      <c r="AG5" s="83"/>
    </row>
    <row r="6" spans="1:33" ht="15" customHeight="1">
      <c r="A6" s="32"/>
      <c r="B6" s="141" t="s">
        <v>291</v>
      </c>
      <c r="C6" s="143">
        <v>3</v>
      </c>
      <c r="D6" s="53"/>
      <c r="E6" s="64" t="s">
        <v>208</v>
      </c>
      <c r="F6" s="57">
        <v>4</v>
      </c>
      <c r="G6" s="82"/>
      <c r="H6" s="50" t="s">
        <v>44</v>
      </c>
      <c r="I6" s="79">
        <v>7</v>
      </c>
      <c r="J6" s="39"/>
      <c r="K6" s="58" t="s">
        <v>89</v>
      </c>
      <c r="L6" s="61">
        <v>5</v>
      </c>
      <c r="M6" s="53"/>
      <c r="N6" s="174" t="s">
        <v>334</v>
      </c>
      <c r="O6" s="61">
        <v>4</v>
      </c>
      <c r="P6" s="171"/>
      <c r="Q6" s="126" t="s">
        <v>388</v>
      </c>
      <c r="R6" s="152">
        <v>4</v>
      </c>
      <c r="S6" s="171"/>
      <c r="T6" s="6" t="s">
        <v>58</v>
      </c>
      <c r="U6" s="7">
        <v>2</v>
      </c>
      <c r="V6" s="82"/>
      <c r="W6" s="75" t="s">
        <v>128</v>
      </c>
      <c r="X6" s="76">
        <v>3</v>
      </c>
      <c r="Y6" s="83"/>
      <c r="Z6" s="84" t="s">
        <v>431</v>
      </c>
      <c r="AA6" s="178">
        <v>6</v>
      </c>
      <c r="AB6" s="83"/>
      <c r="AC6" s="3" t="s">
        <v>43</v>
      </c>
      <c r="AD6" s="4">
        <v>3</v>
      </c>
      <c r="AE6" s="83"/>
      <c r="AF6" s="83"/>
      <c r="AG6" s="83"/>
    </row>
    <row r="7" spans="1:33" ht="15" customHeight="1">
      <c r="A7" s="32"/>
      <c r="B7" s="75" t="s">
        <v>257</v>
      </c>
      <c r="C7" s="144">
        <v>6</v>
      </c>
      <c r="D7" s="104"/>
      <c r="E7" s="43" t="s">
        <v>209</v>
      </c>
      <c r="F7" s="44">
        <v>6</v>
      </c>
      <c r="G7" s="82"/>
      <c r="H7" s="56" t="s">
        <v>231</v>
      </c>
      <c r="I7" s="57">
        <v>2</v>
      </c>
      <c r="J7" s="39"/>
      <c r="K7" s="56" t="s">
        <v>79</v>
      </c>
      <c r="L7" s="57">
        <v>6</v>
      </c>
      <c r="M7" s="53"/>
      <c r="N7" s="174" t="s">
        <v>335</v>
      </c>
      <c r="O7" s="61">
        <v>5</v>
      </c>
      <c r="P7" s="171"/>
      <c r="Q7" s="126" t="s">
        <v>389</v>
      </c>
      <c r="R7" s="152">
        <v>4</v>
      </c>
      <c r="S7" s="171"/>
      <c r="T7" s="6" t="s">
        <v>59</v>
      </c>
      <c r="U7" s="7">
        <v>3</v>
      </c>
      <c r="V7" s="82"/>
      <c r="W7" s="75" t="s">
        <v>129</v>
      </c>
      <c r="X7" s="76">
        <v>5</v>
      </c>
      <c r="Y7" s="83"/>
      <c r="Z7" s="84" t="s">
        <v>432</v>
      </c>
      <c r="AA7" s="178">
        <v>5</v>
      </c>
      <c r="AB7" s="83"/>
      <c r="AC7" s="3" t="s">
        <v>21</v>
      </c>
      <c r="AD7" s="4">
        <v>3</v>
      </c>
      <c r="AE7" s="83"/>
      <c r="AF7" s="83"/>
      <c r="AG7" s="83"/>
    </row>
    <row r="8" spans="1:33" ht="15" customHeight="1">
      <c r="A8" s="32"/>
      <c r="B8" s="145" t="s">
        <v>256</v>
      </c>
      <c r="C8" s="100">
        <v>8</v>
      </c>
      <c r="D8" s="53"/>
      <c r="E8" s="75" t="s">
        <v>119</v>
      </c>
      <c r="F8" s="76">
        <v>5</v>
      </c>
      <c r="G8" s="82"/>
      <c r="H8" s="51" t="s">
        <v>232</v>
      </c>
      <c r="I8" s="4">
        <v>2</v>
      </c>
      <c r="J8" s="42"/>
      <c r="K8" s="54" t="s">
        <v>3</v>
      </c>
      <c r="L8" s="55">
        <v>10</v>
      </c>
      <c r="M8" s="49"/>
      <c r="N8" s="174" t="s">
        <v>336</v>
      </c>
      <c r="O8" s="61">
        <v>6</v>
      </c>
      <c r="P8" s="171"/>
      <c r="Q8" s="126" t="s">
        <v>390</v>
      </c>
      <c r="R8" s="152">
        <v>1</v>
      </c>
      <c r="S8" s="171"/>
      <c r="T8" s="133" t="s">
        <v>60</v>
      </c>
      <c r="U8" s="134">
        <v>4</v>
      </c>
      <c r="V8" s="82"/>
      <c r="W8" s="75" t="s">
        <v>130</v>
      </c>
      <c r="X8" s="76">
        <v>1</v>
      </c>
      <c r="Y8" s="83"/>
      <c r="Z8" s="84" t="s">
        <v>433</v>
      </c>
      <c r="AA8" s="178">
        <v>4</v>
      </c>
      <c r="AB8" s="83"/>
      <c r="AC8" s="3" t="s">
        <v>303</v>
      </c>
      <c r="AD8" s="4">
        <v>2</v>
      </c>
      <c r="AE8" s="83"/>
      <c r="AF8" s="83"/>
      <c r="AG8" s="83"/>
    </row>
    <row r="9" spans="1:33" ht="15" customHeight="1">
      <c r="A9" s="32"/>
      <c r="B9" s="75" t="s">
        <v>258</v>
      </c>
      <c r="C9" s="76">
        <v>14</v>
      </c>
      <c r="D9" s="104"/>
      <c r="E9" s="75" t="s">
        <v>120</v>
      </c>
      <c r="F9" s="76">
        <v>5</v>
      </c>
      <c r="G9" s="82"/>
      <c r="H9" s="64" t="s">
        <v>54</v>
      </c>
      <c r="I9" s="81">
        <v>8</v>
      </c>
      <c r="J9" s="42"/>
      <c r="K9" s="58" t="s">
        <v>90</v>
      </c>
      <c r="L9" s="61">
        <v>5</v>
      </c>
      <c r="M9" s="49"/>
      <c r="N9" s="174" t="s">
        <v>337</v>
      </c>
      <c r="O9" s="61">
        <v>4</v>
      </c>
      <c r="P9" s="171"/>
      <c r="Q9" s="126" t="s">
        <v>391</v>
      </c>
      <c r="R9" s="152">
        <v>6</v>
      </c>
      <c r="S9" s="171"/>
      <c r="T9" s="8" t="s">
        <v>23</v>
      </c>
      <c r="U9" s="9">
        <v>4</v>
      </c>
      <c r="V9" s="82"/>
      <c r="W9" s="96" t="s">
        <v>94</v>
      </c>
      <c r="X9" s="97">
        <v>4</v>
      </c>
      <c r="Y9" s="83"/>
      <c r="Z9" s="84" t="s">
        <v>434</v>
      </c>
      <c r="AA9" s="178">
        <v>2</v>
      </c>
      <c r="AB9" s="83"/>
      <c r="AC9" s="1" t="s">
        <v>243</v>
      </c>
      <c r="AD9" s="2">
        <v>10</v>
      </c>
      <c r="AE9" s="83"/>
      <c r="AF9" s="83"/>
      <c r="AG9" s="83"/>
    </row>
    <row r="10" spans="1:33" ht="15" customHeight="1">
      <c r="A10" s="32"/>
      <c r="B10" s="75" t="s">
        <v>111</v>
      </c>
      <c r="C10" s="76">
        <v>4</v>
      </c>
      <c r="D10" s="104"/>
      <c r="E10" s="75" t="s">
        <v>121</v>
      </c>
      <c r="F10" s="76">
        <v>6</v>
      </c>
      <c r="G10" s="82"/>
      <c r="H10" s="56" t="s">
        <v>233</v>
      </c>
      <c r="I10" s="65">
        <v>2</v>
      </c>
      <c r="J10" s="42"/>
      <c r="K10" s="58" t="s">
        <v>91</v>
      </c>
      <c r="L10" s="61">
        <v>5</v>
      </c>
      <c r="M10" s="53"/>
      <c r="N10" s="174" t="s">
        <v>338</v>
      </c>
      <c r="O10" s="61">
        <v>4</v>
      </c>
      <c r="P10" s="172"/>
      <c r="Q10" s="126" t="s">
        <v>392</v>
      </c>
      <c r="R10" s="152">
        <v>2</v>
      </c>
      <c r="S10" s="172"/>
      <c r="T10" s="8" t="s">
        <v>22</v>
      </c>
      <c r="U10" s="9">
        <v>3</v>
      </c>
      <c r="V10" s="82"/>
      <c r="W10" s="75" t="s">
        <v>147</v>
      </c>
      <c r="X10" s="76">
        <v>5</v>
      </c>
      <c r="Y10" s="83"/>
      <c r="Z10" s="84" t="s">
        <v>435</v>
      </c>
      <c r="AA10" s="178">
        <v>2</v>
      </c>
      <c r="AB10" s="83"/>
      <c r="AC10" s="75" t="s">
        <v>307</v>
      </c>
      <c r="AD10" s="67">
        <v>2</v>
      </c>
      <c r="AE10" s="83"/>
      <c r="AF10" s="83"/>
      <c r="AG10" s="83"/>
    </row>
    <row r="11" spans="1:33" ht="15" customHeight="1">
      <c r="A11" s="32"/>
      <c r="B11" s="77" t="s">
        <v>206</v>
      </c>
      <c r="C11" s="72">
        <v>4</v>
      </c>
      <c r="D11" s="104"/>
      <c r="E11" s="43" t="s">
        <v>321</v>
      </c>
      <c r="F11" s="44">
        <v>1</v>
      </c>
      <c r="G11" s="82"/>
      <c r="H11" s="56" t="s">
        <v>234</v>
      </c>
      <c r="I11" s="57">
        <v>10</v>
      </c>
      <c r="J11" s="45"/>
      <c r="K11" s="56" t="s">
        <v>80</v>
      </c>
      <c r="L11" s="57">
        <v>1</v>
      </c>
      <c r="M11" s="53"/>
      <c r="N11" s="174" t="s">
        <v>339</v>
      </c>
      <c r="O11" s="61">
        <v>1</v>
      </c>
      <c r="P11" s="172"/>
      <c r="Q11" s="126" t="s">
        <v>393</v>
      </c>
      <c r="R11" s="152">
        <v>2</v>
      </c>
      <c r="S11" s="172"/>
      <c r="T11" s="58" t="s">
        <v>100</v>
      </c>
      <c r="U11" s="76">
        <v>2</v>
      </c>
      <c r="V11" s="82"/>
      <c r="W11" s="75" t="s">
        <v>148</v>
      </c>
      <c r="X11" s="76">
        <v>6</v>
      </c>
      <c r="Y11" s="83"/>
      <c r="Z11" s="84" t="s">
        <v>436</v>
      </c>
      <c r="AA11" s="178">
        <v>2</v>
      </c>
      <c r="AB11" s="83"/>
      <c r="AC11" s="33" t="s">
        <v>245</v>
      </c>
      <c r="AD11" s="34">
        <v>2</v>
      </c>
      <c r="AE11" s="83"/>
      <c r="AF11" s="83"/>
      <c r="AG11" s="83"/>
    </row>
    <row r="12" spans="1:33" ht="15" customHeight="1">
      <c r="A12" s="32"/>
      <c r="B12" s="43" t="s">
        <v>210</v>
      </c>
      <c r="C12" s="44">
        <v>6</v>
      </c>
      <c r="D12" s="104"/>
      <c r="E12" s="43" t="s">
        <v>204</v>
      </c>
      <c r="F12" s="44">
        <v>1</v>
      </c>
      <c r="G12" s="82"/>
      <c r="H12" s="56" t="s">
        <v>217</v>
      </c>
      <c r="I12" s="57">
        <v>9</v>
      </c>
      <c r="J12" s="45"/>
      <c r="K12" s="56" t="s">
        <v>81</v>
      </c>
      <c r="L12" s="57">
        <v>1</v>
      </c>
      <c r="M12" s="49"/>
      <c r="N12" s="174" t="s">
        <v>340</v>
      </c>
      <c r="O12" s="61">
        <v>1</v>
      </c>
      <c r="P12" s="172"/>
      <c r="Q12" s="126" t="s">
        <v>394</v>
      </c>
      <c r="R12" s="152">
        <v>14</v>
      </c>
      <c r="S12" s="172"/>
      <c r="T12" s="58" t="s">
        <v>101</v>
      </c>
      <c r="U12" s="76">
        <v>5</v>
      </c>
      <c r="V12" s="82"/>
      <c r="W12" s="75" t="s">
        <v>149</v>
      </c>
      <c r="X12" s="76">
        <v>7</v>
      </c>
      <c r="Y12" s="83"/>
      <c r="Z12" s="84" t="s">
        <v>437</v>
      </c>
      <c r="AA12" s="178">
        <v>2</v>
      </c>
      <c r="AB12" s="83"/>
      <c r="AC12" s="1" t="s">
        <v>244</v>
      </c>
      <c r="AD12" s="2">
        <v>2</v>
      </c>
      <c r="AE12" s="83"/>
      <c r="AF12" s="83"/>
      <c r="AG12" s="83"/>
    </row>
    <row r="13" spans="1:33" ht="15" customHeight="1">
      <c r="A13" s="32"/>
      <c r="B13" s="43" t="s">
        <v>295</v>
      </c>
      <c r="C13" s="44">
        <v>7</v>
      </c>
      <c r="D13" s="104"/>
      <c r="E13" s="43" t="s">
        <v>205</v>
      </c>
      <c r="F13" s="44">
        <v>1</v>
      </c>
      <c r="G13" s="82"/>
      <c r="H13" s="153" t="s">
        <v>218</v>
      </c>
      <c r="I13" s="107">
        <v>7</v>
      </c>
      <c r="J13" s="46"/>
      <c r="K13" s="75" t="s">
        <v>132</v>
      </c>
      <c r="L13" s="76">
        <v>3</v>
      </c>
      <c r="M13" s="49"/>
      <c r="N13" s="174" t="s">
        <v>341</v>
      </c>
      <c r="O13" s="61">
        <v>1</v>
      </c>
      <c r="P13" s="171"/>
      <c r="Q13" s="126" t="s">
        <v>395</v>
      </c>
      <c r="R13" s="152">
        <v>4</v>
      </c>
      <c r="S13" s="171"/>
      <c r="T13" s="63" t="s">
        <v>102</v>
      </c>
      <c r="U13" s="74">
        <v>2</v>
      </c>
      <c r="V13" s="82"/>
      <c r="W13" s="98" t="s">
        <v>241</v>
      </c>
      <c r="X13" s="99">
        <v>5</v>
      </c>
      <c r="Y13" s="83"/>
      <c r="Z13" s="84" t="s">
        <v>438</v>
      </c>
      <c r="AA13" s="178">
        <v>7</v>
      </c>
      <c r="AB13" s="83"/>
      <c r="AC13" s="1" t="s">
        <v>246</v>
      </c>
      <c r="AD13" s="2">
        <v>4</v>
      </c>
      <c r="AE13" s="83"/>
      <c r="AF13" s="83"/>
      <c r="AG13" s="83"/>
    </row>
    <row r="14" spans="1:33" ht="15" customHeight="1">
      <c r="A14" s="32"/>
      <c r="B14" s="58" t="s">
        <v>211</v>
      </c>
      <c r="C14" s="61">
        <v>6</v>
      </c>
      <c r="D14" s="104"/>
      <c r="E14" s="73" t="s">
        <v>122</v>
      </c>
      <c r="F14" s="74">
        <v>3</v>
      </c>
      <c r="G14" s="82"/>
      <c r="H14" s="73" t="s">
        <v>219</v>
      </c>
      <c r="I14" s="74">
        <v>4</v>
      </c>
      <c r="J14" s="48"/>
      <c r="K14" s="75" t="s">
        <v>133</v>
      </c>
      <c r="L14" s="76">
        <v>4</v>
      </c>
      <c r="M14" s="92"/>
      <c r="N14" s="174" t="s">
        <v>342</v>
      </c>
      <c r="O14" s="61">
        <v>3</v>
      </c>
      <c r="P14" s="171"/>
      <c r="Q14" s="126" t="s">
        <v>396</v>
      </c>
      <c r="R14" s="152">
        <v>2</v>
      </c>
      <c r="S14" s="171"/>
      <c r="T14" s="63" t="s">
        <v>103</v>
      </c>
      <c r="U14" s="74">
        <v>2</v>
      </c>
      <c r="V14" s="82"/>
      <c r="W14" s="75" t="s">
        <v>155</v>
      </c>
      <c r="X14" s="76">
        <v>5</v>
      </c>
      <c r="Y14" s="83"/>
      <c r="Z14" s="84" t="s">
        <v>439</v>
      </c>
      <c r="AA14" s="178">
        <v>5</v>
      </c>
      <c r="AB14" s="83"/>
      <c r="AC14" s="3" t="s">
        <v>4</v>
      </c>
      <c r="AD14" s="4">
        <v>3</v>
      </c>
      <c r="AE14" s="83"/>
      <c r="AF14" s="83"/>
      <c r="AG14" s="83"/>
    </row>
    <row r="15" spans="1:33" ht="15" customHeight="1">
      <c r="A15" s="32"/>
      <c r="B15" s="43" t="s">
        <v>296</v>
      </c>
      <c r="C15" s="44">
        <v>3</v>
      </c>
      <c r="D15" s="104"/>
      <c r="E15" s="62" t="s">
        <v>213</v>
      </c>
      <c r="F15" s="5">
        <v>7</v>
      </c>
      <c r="G15" s="82"/>
      <c r="H15" s="73" t="s">
        <v>220</v>
      </c>
      <c r="I15" s="74">
        <v>4</v>
      </c>
      <c r="J15" s="49"/>
      <c r="K15" s="75" t="s">
        <v>134</v>
      </c>
      <c r="L15" s="76">
        <v>2</v>
      </c>
      <c r="M15" s="92"/>
      <c r="N15" s="174" t="s">
        <v>343</v>
      </c>
      <c r="O15" s="61">
        <v>1</v>
      </c>
      <c r="P15" s="171"/>
      <c r="Q15" s="126" t="s">
        <v>397</v>
      </c>
      <c r="R15" s="152">
        <v>5</v>
      </c>
      <c r="S15" s="171"/>
      <c r="T15" s="63" t="s">
        <v>104</v>
      </c>
      <c r="U15" s="74">
        <v>6</v>
      </c>
      <c r="V15" s="82"/>
      <c r="W15" s="75" t="s">
        <v>156</v>
      </c>
      <c r="X15" s="76">
        <v>5</v>
      </c>
      <c r="Y15" s="83"/>
      <c r="Z15" s="84" t="s">
        <v>440</v>
      </c>
      <c r="AA15" s="178">
        <v>3</v>
      </c>
      <c r="AB15" s="83"/>
      <c r="AC15" s="3" t="s">
        <v>11</v>
      </c>
      <c r="AD15" s="4">
        <v>4</v>
      </c>
      <c r="AE15" s="83"/>
      <c r="AF15" s="83"/>
      <c r="AG15" s="83"/>
    </row>
    <row r="16" spans="1:33" ht="15" customHeight="1">
      <c r="A16" s="32"/>
      <c r="B16" s="40" t="s">
        <v>197</v>
      </c>
      <c r="C16" s="41">
        <v>4</v>
      </c>
      <c r="D16" s="104"/>
      <c r="E16" s="73" t="s">
        <v>123</v>
      </c>
      <c r="F16" s="74">
        <v>4</v>
      </c>
      <c r="G16" s="82"/>
      <c r="H16" s="73" t="s">
        <v>221</v>
      </c>
      <c r="I16" s="74">
        <v>5</v>
      </c>
      <c r="J16" s="49"/>
      <c r="K16" s="75" t="s">
        <v>135</v>
      </c>
      <c r="L16" s="76">
        <v>4</v>
      </c>
      <c r="M16" s="92"/>
      <c r="N16" s="174" t="s">
        <v>344</v>
      </c>
      <c r="O16" s="61">
        <v>3</v>
      </c>
      <c r="P16" s="171"/>
      <c r="Q16" s="126" t="s">
        <v>398</v>
      </c>
      <c r="R16" s="152">
        <v>4</v>
      </c>
      <c r="S16" s="171"/>
      <c r="T16" s="8" t="s">
        <v>64</v>
      </c>
      <c r="U16" s="9">
        <v>10</v>
      </c>
      <c r="V16" s="82"/>
      <c r="W16" s="75" t="s">
        <v>157</v>
      </c>
      <c r="X16" s="76">
        <v>5</v>
      </c>
      <c r="Y16" s="83"/>
      <c r="Z16" s="84" t="s">
        <v>441</v>
      </c>
      <c r="AA16" s="178">
        <v>3</v>
      </c>
      <c r="AB16" s="83"/>
      <c r="AC16" s="3" t="s">
        <v>17</v>
      </c>
      <c r="AD16" s="4">
        <v>2</v>
      </c>
      <c r="AE16" s="83"/>
      <c r="AF16" s="83"/>
      <c r="AG16" s="83"/>
    </row>
    <row r="17" spans="1:33" ht="15" customHeight="1">
      <c r="A17" s="32"/>
      <c r="B17" s="40" t="s">
        <v>198</v>
      </c>
      <c r="C17" s="41">
        <v>3</v>
      </c>
      <c r="D17" s="52"/>
      <c r="E17" s="73" t="s">
        <v>124</v>
      </c>
      <c r="F17" s="74">
        <v>3</v>
      </c>
      <c r="G17" s="82"/>
      <c r="H17" s="50" t="s">
        <v>237</v>
      </c>
      <c r="I17" s="79">
        <v>17</v>
      </c>
      <c r="J17" s="49"/>
      <c r="K17" s="75" t="s">
        <v>136</v>
      </c>
      <c r="L17" s="76">
        <v>5</v>
      </c>
      <c r="M17" s="92"/>
      <c r="N17" s="174" t="s">
        <v>345</v>
      </c>
      <c r="O17" s="61">
        <v>1</v>
      </c>
      <c r="P17" s="171"/>
      <c r="Q17" s="126" t="s">
        <v>399</v>
      </c>
      <c r="R17" s="152">
        <v>5</v>
      </c>
      <c r="S17" s="171"/>
      <c r="T17" s="60" t="s">
        <v>240</v>
      </c>
      <c r="U17" s="61">
        <v>5</v>
      </c>
      <c r="V17" s="82"/>
      <c r="W17" s="75" t="s">
        <v>158</v>
      </c>
      <c r="X17" s="76">
        <v>3</v>
      </c>
      <c r="Y17" s="83"/>
      <c r="Z17" s="84" t="s">
        <v>442</v>
      </c>
      <c r="AA17" s="178">
        <v>4</v>
      </c>
      <c r="AB17" s="83"/>
      <c r="AC17" s="3" t="s">
        <v>18</v>
      </c>
      <c r="AD17" s="4">
        <v>1</v>
      </c>
      <c r="AE17" s="83"/>
      <c r="AF17" s="83"/>
      <c r="AG17" s="83"/>
    </row>
    <row r="18" spans="1:33" ht="15" customHeight="1">
      <c r="A18" s="32"/>
      <c r="B18" s="40" t="s">
        <v>199</v>
      </c>
      <c r="C18" s="41">
        <v>4</v>
      </c>
      <c r="D18" s="104"/>
      <c r="E18" s="73" t="s">
        <v>125</v>
      </c>
      <c r="F18" s="74">
        <v>3</v>
      </c>
      <c r="G18" s="82"/>
      <c r="H18" s="50" t="s">
        <v>238</v>
      </c>
      <c r="I18" s="79">
        <v>20</v>
      </c>
      <c r="J18" s="49"/>
      <c r="K18" s="75" t="s">
        <v>137</v>
      </c>
      <c r="L18" s="76">
        <v>4</v>
      </c>
      <c r="M18" s="92"/>
      <c r="N18" s="174" t="s">
        <v>346</v>
      </c>
      <c r="O18" s="61">
        <v>4</v>
      </c>
      <c r="P18" s="171"/>
      <c r="Q18" s="126" t="s">
        <v>400</v>
      </c>
      <c r="R18" s="152">
        <v>5</v>
      </c>
      <c r="S18" s="171"/>
      <c r="T18" s="60" t="s">
        <v>239</v>
      </c>
      <c r="U18" s="88">
        <v>3</v>
      </c>
      <c r="V18" s="82"/>
      <c r="W18" s="75" t="s">
        <v>159</v>
      </c>
      <c r="X18" s="76">
        <v>4</v>
      </c>
      <c r="Y18" s="83"/>
      <c r="Z18" s="84" t="s">
        <v>443</v>
      </c>
      <c r="AA18" s="178">
        <v>5</v>
      </c>
      <c r="AB18" s="82"/>
      <c r="AC18" s="3" t="s">
        <v>19</v>
      </c>
      <c r="AD18" s="4">
        <v>1</v>
      </c>
      <c r="AE18" s="82"/>
      <c r="AF18" s="82"/>
      <c r="AG18" s="82"/>
    </row>
    <row r="19" spans="1:33" ht="15" customHeight="1">
      <c r="A19" s="32"/>
      <c r="B19" s="40" t="s">
        <v>200</v>
      </c>
      <c r="C19" s="41">
        <v>4</v>
      </c>
      <c r="D19" s="92"/>
      <c r="E19" s="75" t="s">
        <v>273</v>
      </c>
      <c r="F19" s="76">
        <v>2</v>
      </c>
      <c r="G19" s="82"/>
      <c r="H19" s="51" t="s">
        <v>228</v>
      </c>
      <c r="I19" s="4">
        <v>9</v>
      </c>
      <c r="J19" s="49"/>
      <c r="K19" s="75" t="s">
        <v>138</v>
      </c>
      <c r="L19" s="76">
        <v>3</v>
      </c>
      <c r="M19" s="92"/>
      <c r="N19" s="174" t="s">
        <v>347</v>
      </c>
      <c r="O19" s="61">
        <v>3</v>
      </c>
      <c r="P19" s="171"/>
      <c r="Q19" s="126" t="s">
        <v>401</v>
      </c>
      <c r="R19" s="152">
        <v>2</v>
      </c>
      <c r="S19" s="171"/>
      <c r="T19" s="90" t="s">
        <v>65</v>
      </c>
      <c r="U19" s="91">
        <v>8</v>
      </c>
      <c r="V19" s="82"/>
      <c r="W19" s="75" t="s">
        <v>160</v>
      </c>
      <c r="X19" s="76">
        <v>10</v>
      </c>
      <c r="Y19" s="83"/>
      <c r="Z19" s="84" t="s">
        <v>444</v>
      </c>
      <c r="AA19" s="178">
        <v>7</v>
      </c>
      <c r="AB19" s="82"/>
      <c r="AC19" s="3" t="s">
        <v>20</v>
      </c>
      <c r="AD19" s="4">
        <v>1</v>
      </c>
      <c r="AE19" s="82"/>
      <c r="AF19" s="82"/>
      <c r="AG19" s="82"/>
    </row>
    <row r="20" spans="1:33" ht="15" customHeight="1">
      <c r="A20" s="32"/>
      <c r="B20" s="40" t="s">
        <v>201</v>
      </c>
      <c r="C20" s="41">
        <v>4</v>
      </c>
      <c r="D20" s="104"/>
      <c r="E20" s="78" t="s">
        <v>216</v>
      </c>
      <c r="F20" s="65">
        <v>4</v>
      </c>
      <c r="G20" s="82"/>
      <c r="H20" s="3" t="s">
        <v>229</v>
      </c>
      <c r="I20" s="4">
        <v>9</v>
      </c>
      <c r="J20" s="49"/>
      <c r="K20" s="75" t="s">
        <v>139</v>
      </c>
      <c r="L20" s="76">
        <v>3</v>
      </c>
      <c r="M20" s="92"/>
      <c r="N20" s="174" t="s">
        <v>348</v>
      </c>
      <c r="O20" s="61">
        <v>6</v>
      </c>
      <c r="P20" s="171"/>
      <c r="Q20" s="126" t="s">
        <v>402</v>
      </c>
      <c r="R20" s="152">
        <v>4</v>
      </c>
      <c r="S20" s="171"/>
      <c r="T20" s="66" t="s">
        <v>106</v>
      </c>
      <c r="U20" s="67">
        <v>6</v>
      </c>
      <c r="V20" s="82"/>
      <c r="W20" s="75" t="s">
        <v>161</v>
      </c>
      <c r="X20" s="76">
        <v>5</v>
      </c>
      <c r="Y20" s="83"/>
      <c r="Z20" s="84" t="s">
        <v>445</v>
      </c>
      <c r="AA20" s="178">
        <v>3</v>
      </c>
      <c r="AB20" s="82"/>
      <c r="AC20" s="6" t="s">
        <v>242</v>
      </c>
      <c r="AD20" s="7">
        <v>13</v>
      </c>
      <c r="AE20" s="82"/>
      <c r="AF20" s="82"/>
      <c r="AG20" s="82"/>
    </row>
    <row r="21" spans="1:33" ht="15" customHeight="1">
      <c r="A21" s="32"/>
      <c r="B21" s="40" t="s">
        <v>202</v>
      </c>
      <c r="C21" s="41">
        <v>4</v>
      </c>
      <c r="D21" s="104"/>
      <c r="E21" s="78" t="s">
        <v>274</v>
      </c>
      <c r="F21" s="138">
        <v>4</v>
      </c>
      <c r="G21" s="82"/>
      <c r="H21" s="6" t="s">
        <v>77</v>
      </c>
      <c r="I21" s="7">
        <v>3</v>
      </c>
      <c r="J21" s="49"/>
      <c r="K21" s="75" t="s">
        <v>140</v>
      </c>
      <c r="L21" s="76">
        <v>2</v>
      </c>
      <c r="M21" s="92"/>
      <c r="N21" s="174" t="s">
        <v>349</v>
      </c>
      <c r="O21" s="61">
        <v>2</v>
      </c>
      <c r="P21" s="171"/>
      <c r="Q21" s="126" t="s">
        <v>403</v>
      </c>
      <c r="R21" s="152">
        <v>2</v>
      </c>
      <c r="S21" s="171"/>
      <c r="T21" s="75" t="s">
        <v>150</v>
      </c>
      <c r="U21" s="76">
        <v>1</v>
      </c>
      <c r="V21" s="82"/>
      <c r="W21" s="75" t="s">
        <v>131</v>
      </c>
      <c r="X21" s="76">
        <v>4</v>
      </c>
      <c r="Y21" s="83"/>
      <c r="Z21" s="84" t="s">
        <v>446</v>
      </c>
      <c r="AA21" s="178">
        <v>4</v>
      </c>
      <c r="AB21" s="82"/>
      <c r="AC21" s="6" t="s">
        <v>75</v>
      </c>
      <c r="AD21" s="7">
        <v>3</v>
      </c>
      <c r="AE21" s="82"/>
      <c r="AF21" s="82"/>
      <c r="AG21" s="82"/>
    </row>
    <row r="22" spans="1:33" ht="15" customHeight="1">
      <c r="A22" s="32"/>
      <c r="B22" s="40" t="s">
        <v>203</v>
      </c>
      <c r="C22" s="41">
        <v>4</v>
      </c>
      <c r="D22" s="104"/>
      <c r="E22" s="59" t="s">
        <v>214</v>
      </c>
      <c r="F22" s="109">
        <v>7</v>
      </c>
      <c r="G22" s="82"/>
      <c r="H22" s="146" t="s">
        <v>261</v>
      </c>
      <c r="I22" s="147">
        <v>3</v>
      </c>
      <c r="J22" s="49"/>
      <c r="K22" s="75" t="s">
        <v>141</v>
      </c>
      <c r="L22" s="76">
        <v>4</v>
      </c>
      <c r="M22" s="92"/>
      <c r="N22" s="174" t="s">
        <v>350</v>
      </c>
      <c r="O22" s="61">
        <v>4</v>
      </c>
      <c r="P22" s="171"/>
      <c r="Q22" s="126" t="s">
        <v>404</v>
      </c>
      <c r="R22" s="152">
        <v>2</v>
      </c>
      <c r="S22" s="171"/>
      <c r="T22" s="60" t="s">
        <v>190</v>
      </c>
      <c r="U22" s="61">
        <v>6</v>
      </c>
      <c r="V22" s="82"/>
      <c r="W22" s="73" t="s">
        <v>116</v>
      </c>
      <c r="X22" s="100">
        <v>10</v>
      </c>
      <c r="Y22" s="83"/>
      <c r="Z22" s="84" t="s">
        <v>447</v>
      </c>
      <c r="AA22" s="178">
        <v>2</v>
      </c>
      <c r="AB22" s="82"/>
      <c r="AC22" s="6" t="s">
        <v>310</v>
      </c>
      <c r="AD22" s="7">
        <v>4</v>
      </c>
      <c r="AE22" s="82"/>
      <c r="AF22" s="82"/>
      <c r="AG22" s="82"/>
    </row>
    <row r="23" spans="1:33" ht="15" customHeight="1">
      <c r="A23" s="32"/>
      <c r="B23" s="77" t="s">
        <v>282</v>
      </c>
      <c r="C23" s="76">
        <v>6</v>
      </c>
      <c r="D23" s="104"/>
      <c r="E23" s="78" t="s">
        <v>215</v>
      </c>
      <c r="F23" s="65">
        <v>4</v>
      </c>
      <c r="G23" s="82"/>
      <c r="H23" s="146" t="s">
        <v>262</v>
      </c>
      <c r="I23" s="147">
        <v>13</v>
      </c>
      <c r="J23" s="49"/>
      <c r="K23" s="75" t="s">
        <v>142</v>
      </c>
      <c r="L23" s="76">
        <v>2</v>
      </c>
      <c r="M23" s="92"/>
      <c r="N23" s="174" t="s">
        <v>351</v>
      </c>
      <c r="O23" s="61">
        <v>1</v>
      </c>
      <c r="P23" s="171"/>
      <c r="Q23" s="126" t="s">
        <v>405</v>
      </c>
      <c r="R23" s="152">
        <v>5</v>
      </c>
      <c r="S23" s="171"/>
      <c r="T23" s="60" t="s">
        <v>189</v>
      </c>
      <c r="U23" s="61">
        <v>6</v>
      </c>
      <c r="V23" s="82"/>
      <c r="W23" s="73" t="s">
        <v>117</v>
      </c>
      <c r="X23" s="74">
        <v>4</v>
      </c>
      <c r="Y23" s="83"/>
      <c r="Z23" s="85" t="s">
        <v>2</v>
      </c>
      <c r="AA23" s="181">
        <f>SUM(AA4:AA22)</f>
        <v>72</v>
      </c>
      <c r="AB23" s="82"/>
      <c r="AC23" s="6" t="s">
        <v>308</v>
      </c>
      <c r="AD23" s="7">
        <v>2</v>
      </c>
      <c r="AE23" s="82"/>
      <c r="AF23" s="82"/>
      <c r="AG23" s="82"/>
    </row>
    <row r="24" spans="1:33" ht="15" customHeight="1">
      <c r="A24" s="32"/>
      <c r="B24" s="77" t="s">
        <v>277</v>
      </c>
      <c r="C24" s="61">
        <v>6</v>
      </c>
      <c r="D24" s="104"/>
      <c r="E24" s="40" t="s">
        <v>1</v>
      </c>
      <c r="F24" s="41">
        <v>6</v>
      </c>
      <c r="G24" s="82"/>
      <c r="H24" s="78" t="s">
        <v>263</v>
      </c>
      <c r="I24" s="65">
        <v>7</v>
      </c>
      <c r="J24" s="49"/>
      <c r="K24" s="75" t="s">
        <v>143</v>
      </c>
      <c r="L24" s="76">
        <v>2</v>
      </c>
      <c r="M24" s="92"/>
      <c r="N24" s="174" t="s">
        <v>352</v>
      </c>
      <c r="O24" s="61">
        <v>7</v>
      </c>
      <c r="P24" s="171"/>
      <c r="Q24" s="126" t="s">
        <v>406</v>
      </c>
      <c r="R24" s="152">
        <v>10</v>
      </c>
      <c r="S24" s="171"/>
      <c r="T24" s="60" t="s">
        <v>188</v>
      </c>
      <c r="U24" s="61">
        <v>3</v>
      </c>
      <c r="V24" s="82"/>
      <c r="W24" s="75" t="s">
        <v>118</v>
      </c>
      <c r="X24" s="76">
        <v>5</v>
      </c>
      <c r="Y24" s="83"/>
      <c r="Z24" s="83"/>
      <c r="AA24" s="83"/>
      <c r="AB24" s="82"/>
      <c r="AC24" s="6" t="s">
        <v>76</v>
      </c>
      <c r="AD24" s="7">
        <v>3</v>
      </c>
      <c r="AE24" s="82"/>
      <c r="AF24" s="82"/>
      <c r="AG24" s="82"/>
    </row>
    <row r="25" spans="1:33" ht="15" customHeight="1">
      <c r="A25" s="32"/>
      <c r="B25" s="77" t="s">
        <v>278</v>
      </c>
      <c r="C25" s="61">
        <v>4</v>
      </c>
      <c r="D25" s="92"/>
      <c r="E25" s="70" t="s">
        <v>110</v>
      </c>
      <c r="F25" s="71">
        <v>6</v>
      </c>
      <c r="G25" s="82"/>
      <c r="H25" s="73" t="s">
        <v>176</v>
      </c>
      <c r="I25" s="74">
        <v>5</v>
      </c>
      <c r="J25" s="49"/>
      <c r="K25" s="75" t="s">
        <v>144</v>
      </c>
      <c r="L25" s="76">
        <v>3</v>
      </c>
      <c r="M25" s="92"/>
      <c r="N25" s="174" t="s">
        <v>353</v>
      </c>
      <c r="O25" s="61">
        <v>4</v>
      </c>
      <c r="P25" s="171"/>
      <c r="Q25" s="126" t="s">
        <v>407</v>
      </c>
      <c r="R25" s="152">
        <v>3</v>
      </c>
      <c r="S25" s="171"/>
      <c r="T25" s="60" t="s">
        <v>191</v>
      </c>
      <c r="U25" s="61">
        <v>4</v>
      </c>
      <c r="V25" s="82"/>
      <c r="W25" s="58" t="s">
        <v>192</v>
      </c>
      <c r="X25" s="76">
        <v>2</v>
      </c>
      <c r="Y25" s="83"/>
      <c r="Z25" s="82"/>
      <c r="AA25" s="82"/>
      <c r="AB25" s="82"/>
      <c r="AC25" s="75" t="s">
        <v>324</v>
      </c>
      <c r="AD25" s="76">
        <v>7</v>
      </c>
      <c r="AE25" s="82"/>
      <c r="AF25" s="82"/>
      <c r="AG25" s="82"/>
    </row>
    <row r="26" spans="1:33" ht="15" customHeight="1">
      <c r="A26" s="32"/>
      <c r="B26" s="77" t="s">
        <v>279</v>
      </c>
      <c r="C26" s="61">
        <v>4</v>
      </c>
      <c r="D26" s="92"/>
      <c r="E26" s="75" t="s">
        <v>151</v>
      </c>
      <c r="F26" s="76">
        <v>6</v>
      </c>
      <c r="G26" s="82"/>
      <c r="H26" s="73" t="s">
        <v>254</v>
      </c>
      <c r="I26" s="74">
        <v>21</v>
      </c>
      <c r="J26" s="49"/>
      <c r="K26" s="75" t="s">
        <v>145</v>
      </c>
      <c r="L26" s="76">
        <v>8</v>
      </c>
      <c r="M26" s="92"/>
      <c r="N26" s="174" t="s">
        <v>356</v>
      </c>
      <c r="O26" s="61">
        <v>6</v>
      </c>
      <c r="P26" s="171"/>
      <c r="Q26" s="126" t="s">
        <v>408</v>
      </c>
      <c r="R26" s="152">
        <v>5</v>
      </c>
      <c r="S26" s="171"/>
      <c r="T26" s="8" t="s">
        <v>63</v>
      </c>
      <c r="U26" s="9">
        <v>5</v>
      </c>
      <c r="V26" s="82"/>
      <c r="W26" s="58" t="s">
        <v>193</v>
      </c>
      <c r="X26" s="76">
        <v>3</v>
      </c>
      <c r="Y26" s="83"/>
      <c r="Z26" s="82"/>
      <c r="AA26" s="82"/>
      <c r="AB26" s="82"/>
      <c r="AC26" s="75" t="s">
        <v>326</v>
      </c>
      <c r="AD26" s="76">
        <v>2</v>
      </c>
      <c r="AE26" s="82"/>
      <c r="AF26" s="82"/>
      <c r="AG26" s="82"/>
    </row>
    <row r="27" spans="1:33" ht="15" customHeight="1">
      <c r="A27" s="32"/>
      <c r="B27" s="77" t="s">
        <v>280</v>
      </c>
      <c r="C27" s="61">
        <v>6</v>
      </c>
      <c r="D27" s="104"/>
      <c r="E27" s="75" t="s">
        <v>152</v>
      </c>
      <c r="F27" s="76">
        <v>3</v>
      </c>
      <c r="G27" s="82"/>
      <c r="H27" s="51" t="s">
        <v>48</v>
      </c>
      <c r="I27" s="4">
        <v>7</v>
      </c>
      <c r="J27" s="49"/>
      <c r="K27" s="75" t="s">
        <v>146</v>
      </c>
      <c r="L27" s="76">
        <v>5</v>
      </c>
      <c r="M27" s="92"/>
      <c r="N27" s="174" t="s">
        <v>357</v>
      </c>
      <c r="O27" s="61">
        <v>4</v>
      </c>
      <c r="P27" s="171"/>
      <c r="Q27" s="126" t="s">
        <v>409</v>
      </c>
      <c r="R27" s="152">
        <v>4</v>
      </c>
      <c r="S27" s="171"/>
      <c r="T27" s="77" t="s">
        <v>187</v>
      </c>
      <c r="U27" s="72">
        <v>6</v>
      </c>
      <c r="V27" s="82"/>
      <c r="W27" s="58" t="s">
        <v>195</v>
      </c>
      <c r="X27" s="76">
        <v>3</v>
      </c>
      <c r="Y27" s="83"/>
      <c r="Z27" s="82"/>
      <c r="AA27" s="82"/>
      <c r="AB27" s="82"/>
      <c r="AC27" s="75" t="s">
        <v>325</v>
      </c>
      <c r="AD27" s="76">
        <v>2</v>
      </c>
      <c r="AE27" s="82"/>
      <c r="AF27" s="82"/>
      <c r="AG27" s="82"/>
    </row>
    <row r="28" spans="1:33" ht="15" customHeight="1">
      <c r="A28" s="32"/>
      <c r="B28" s="77" t="s">
        <v>281</v>
      </c>
      <c r="C28" s="61">
        <v>6</v>
      </c>
      <c r="D28" s="104"/>
      <c r="E28" s="75" t="s">
        <v>153</v>
      </c>
      <c r="F28" s="76">
        <v>3</v>
      </c>
      <c r="G28" s="82"/>
      <c r="H28" s="3" t="s">
        <v>55</v>
      </c>
      <c r="I28" s="4">
        <v>3</v>
      </c>
      <c r="J28" s="49"/>
      <c r="K28" s="60" t="s">
        <v>78</v>
      </c>
      <c r="L28" s="61">
        <v>6</v>
      </c>
      <c r="M28" s="92"/>
      <c r="N28" s="174" t="s">
        <v>358</v>
      </c>
      <c r="O28" s="61">
        <v>6</v>
      </c>
      <c r="P28" s="111"/>
      <c r="Q28" s="126" t="s">
        <v>410</v>
      </c>
      <c r="R28" s="152">
        <v>2</v>
      </c>
      <c r="S28" s="111"/>
      <c r="T28" s="6" t="s">
        <v>62</v>
      </c>
      <c r="U28" s="7">
        <v>3</v>
      </c>
      <c r="V28" s="82"/>
      <c r="W28" s="58" t="s">
        <v>194</v>
      </c>
      <c r="X28" s="76">
        <v>2</v>
      </c>
      <c r="Y28" s="82"/>
      <c r="Z28" s="82"/>
      <c r="AA28" s="82"/>
      <c r="AB28" s="82"/>
      <c r="AC28" s="75" t="s">
        <v>163</v>
      </c>
      <c r="AD28" s="76">
        <v>7</v>
      </c>
      <c r="AE28" s="82"/>
      <c r="AF28" s="82"/>
      <c r="AG28" s="82"/>
    </row>
    <row r="29" spans="1:33" ht="15" customHeight="1">
      <c r="A29" s="32"/>
      <c r="B29" s="43" t="s">
        <v>92</v>
      </c>
      <c r="C29" s="44">
        <v>8</v>
      </c>
      <c r="D29" s="92"/>
      <c r="E29" s="75" t="s">
        <v>212</v>
      </c>
      <c r="F29" s="76">
        <v>4</v>
      </c>
      <c r="G29" s="82"/>
      <c r="H29" s="3" t="s">
        <v>56</v>
      </c>
      <c r="I29" s="4">
        <v>9</v>
      </c>
      <c r="J29" s="49"/>
      <c r="K29" s="60" t="s">
        <v>264</v>
      </c>
      <c r="L29" s="61">
        <v>3</v>
      </c>
      <c r="M29" s="92"/>
      <c r="N29" s="174" t="s">
        <v>359</v>
      </c>
      <c r="O29" s="61">
        <v>4</v>
      </c>
      <c r="P29" s="111"/>
      <c r="Q29" s="126" t="s">
        <v>411</v>
      </c>
      <c r="R29" s="152">
        <v>2</v>
      </c>
      <c r="S29" s="111"/>
      <c r="T29" s="6" t="s">
        <v>61</v>
      </c>
      <c r="U29" s="7">
        <v>6</v>
      </c>
      <c r="V29" s="82"/>
      <c r="W29" s="58" t="s">
        <v>196</v>
      </c>
      <c r="X29" s="76">
        <v>4</v>
      </c>
      <c r="Y29" s="82"/>
      <c r="Z29" s="82"/>
      <c r="AA29" s="82"/>
      <c r="AB29" s="82"/>
      <c r="AC29" s="126" t="s">
        <v>327</v>
      </c>
      <c r="AD29" s="152">
        <v>5</v>
      </c>
      <c r="AE29" s="82"/>
      <c r="AF29" s="82"/>
      <c r="AG29" s="82"/>
    </row>
    <row r="30" spans="1:33" ht="15" customHeight="1">
      <c r="A30" s="32"/>
      <c r="B30" s="43" t="s">
        <v>46</v>
      </c>
      <c r="C30" s="44">
        <v>4</v>
      </c>
      <c r="D30" s="52"/>
      <c r="E30" s="75" t="s">
        <v>154</v>
      </c>
      <c r="F30" s="76">
        <v>3</v>
      </c>
      <c r="G30" s="82"/>
      <c r="H30" s="58" t="s">
        <v>88</v>
      </c>
      <c r="I30" s="61">
        <v>8</v>
      </c>
      <c r="J30" s="49"/>
      <c r="K30" s="60" t="s">
        <v>267</v>
      </c>
      <c r="L30" s="61">
        <v>3</v>
      </c>
      <c r="M30" s="92"/>
      <c r="N30" s="174" t="s">
        <v>360</v>
      </c>
      <c r="O30" s="61">
        <v>4</v>
      </c>
      <c r="P30" s="111"/>
      <c r="Q30" s="126" t="s">
        <v>412</v>
      </c>
      <c r="R30" s="152">
        <v>7</v>
      </c>
      <c r="S30" s="111"/>
      <c r="T30" s="135" t="s">
        <v>311</v>
      </c>
      <c r="U30" s="136">
        <v>4</v>
      </c>
      <c r="V30" s="82"/>
      <c r="W30" s="75" t="s">
        <v>164</v>
      </c>
      <c r="X30" s="76">
        <v>4</v>
      </c>
      <c r="Y30" s="82"/>
      <c r="Z30" s="82"/>
      <c r="AA30" s="82"/>
      <c r="AB30" s="82"/>
      <c r="AC30" s="75" t="s">
        <v>309</v>
      </c>
      <c r="AD30" s="76">
        <v>2</v>
      </c>
      <c r="AE30" s="82"/>
      <c r="AF30" s="82"/>
      <c r="AG30" s="82"/>
    </row>
    <row r="31" spans="1:33" ht="15" customHeight="1">
      <c r="A31" s="32"/>
      <c r="B31" s="43" t="s">
        <v>45</v>
      </c>
      <c r="C31" s="44">
        <v>4</v>
      </c>
      <c r="D31" s="92"/>
      <c r="E31" s="78" t="s">
        <v>235</v>
      </c>
      <c r="F31" s="65">
        <v>4</v>
      </c>
      <c r="G31" s="82"/>
      <c r="H31" s="58" t="s">
        <v>89</v>
      </c>
      <c r="I31" s="61">
        <v>5</v>
      </c>
      <c r="J31" s="49"/>
      <c r="K31" s="60" t="s">
        <v>265</v>
      </c>
      <c r="L31" s="61">
        <v>3</v>
      </c>
      <c r="M31" s="53"/>
      <c r="N31" s="174" t="s">
        <v>361</v>
      </c>
      <c r="O31" s="61">
        <v>5</v>
      </c>
      <c r="P31" s="111"/>
      <c r="Q31" s="126" t="s">
        <v>413</v>
      </c>
      <c r="R31" s="152">
        <v>2</v>
      </c>
      <c r="S31" s="111"/>
      <c r="T31" s="135" t="s">
        <v>312</v>
      </c>
      <c r="U31" s="136">
        <v>3</v>
      </c>
      <c r="V31" s="82"/>
      <c r="W31" s="75" t="s">
        <v>165</v>
      </c>
      <c r="X31" s="76">
        <v>8</v>
      </c>
      <c r="Y31" s="82"/>
      <c r="Z31" s="82"/>
      <c r="AA31" s="82"/>
      <c r="AB31" s="82"/>
      <c r="AC31" s="75" t="s">
        <v>306</v>
      </c>
      <c r="AD31" s="76">
        <v>3</v>
      </c>
      <c r="AE31" s="82"/>
      <c r="AF31" s="82"/>
      <c r="AG31" s="82"/>
    </row>
    <row r="32" spans="1:33" ht="15" customHeight="1">
      <c r="A32" s="32"/>
      <c r="B32" s="78" t="s">
        <v>86</v>
      </c>
      <c r="C32" s="65">
        <v>2</v>
      </c>
      <c r="D32" s="92"/>
      <c r="E32" s="64" t="s">
        <v>49</v>
      </c>
      <c r="F32" s="65">
        <v>2</v>
      </c>
      <c r="G32" s="82"/>
      <c r="H32" s="63" t="s">
        <v>90</v>
      </c>
      <c r="I32" s="72">
        <v>5</v>
      </c>
      <c r="J32" s="49"/>
      <c r="K32" s="60" t="s">
        <v>266</v>
      </c>
      <c r="L32" s="61">
        <v>4</v>
      </c>
      <c r="M32" s="92"/>
      <c r="N32" s="174" t="s">
        <v>362</v>
      </c>
      <c r="O32" s="61">
        <v>4</v>
      </c>
      <c r="P32" s="111"/>
      <c r="Q32" s="126" t="s">
        <v>414</v>
      </c>
      <c r="R32" s="152">
        <v>2</v>
      </c>
      <c r="S32" s="111"/>
      <c r="T32" s="75" t="s">
        <v>313</v>
      </c>
      <c r="U32" s="76">
        <v>4</v>
      </c>
      <c r="V32" s="82"/>
      <c r="W32" s="75" t="s">
        <v>166</v>
      </c>
      <c r="X32" s="76">
        <v>4</v>
      </c>
      <c r="Y32" s="82"/>
      <c r="Z32" s="82"/>
      <c r="AA32" s="82"/>
      <c r="AB32" s="82"/>
      <c r="AC32" s="75" t="s">
        <v>322</v>
      </c>
      <c r="AD32" s="76">
        <v>4</v>
      </c>
      <c r="AE32" s="82"/>
      <c r="AF32" s="82"/>
      <c r="AG32" s="82"/>
    </row>
    <row r="33" spans="1:33" ht="15" customHeight="1">
      <c r="A33" s="32"/>
      <c r="B33" s="58" t="s">
        <v>85</v>
      </c>
      <c r="C33" s="61">
        <v>2</v>
      </c>
      <c r="D33" s="92"/>
      <c r="E33" s="64" t="s">
        <v>50</v>
      </c>
      <c r="F33" s="65">
        <v>2</v>
      </c>
      <c r="G33" s="82"/>
      <c r="H33" s="58" t="s">
        <v>91</v>
      </c>
      <c r="I33" s="61">
        <v>3</v>
      </c>
      <c r="J33" s="52"/>
      <c r="K33" s="60" t="s">
        <v>268</v>
      </c>
      <c r="L33" s="61">
        <v>3</v>
      </c>
      <c r="M33" s="92"/>
      <c r="N33" s="174" t="s">
        <v>363</v>
      </c>
      <c r="O33" s="61">
        <v>1</v>
      </c>
      <c r="P33" s="111"/>
      <c r="Q33" s="126" t="s">
        <v>415</v>
      </c>
      <c r="R33" s="152">
        <v>4</v>
      </c>
      <c r="S33" s="111"/>
      <c r="T33" s="126" t="s">
        <v>314</v>
      </c>
      <c r="U33" s="152">
        <v>6</v>
      </c>
      <c r="V33" s="82"/>
      <c r="W33" s="75" t="s">
        <v>167</v>
      </c>
      <c r="X33" s="76">
        <v>4</v>
      </c>
      <c r="Y33" s="82"/>
      <c r="Z33" s="82"/>
      <c r="AA33" s="82"/>
      <c r="AB33" s="82"/>
      <c r="AC33" s="6" t="s">
        <v>329</v>
      </c>
      <c r="AD33" s="7">
        <v>8</v>
      </c>
      <c r="AE33" s="154"/>
      <c r="AF33" s="82"/>
      <c r="AG33" s="82"/>
    </row>
    <row r="34" spans="1:33" ht="15" customHeight="1">
      <c r="A34" s="32"/>
      <c r="B34" s="66" t="s">
        <v>108</v>
      </c>
      <c r="C34" s="67">
        <v>4</v>
      </c>
      <c r="D34" s="92"/>
      <c r="E34" s="64" t="s">
        <v>51</v>
      </c>
      <c r="F34" s="65">
        <v>2</v>
      </c>
      <c r="G34" s="82"/>
      <c r="H34" s="56" t="s">
        <v>7</v>
      </c>
      <c r="I34" s="57">
        <v>3</v>
      </c>
      <c r="J34" s="49"/>
      <c r="K34" s="75" t="s">
        <v>112</v>
      </c>
      <c r="L34" s="76">
        <v>2</v>
      </c>
      <c r="M34" s="92"/>
      <c r="N34" s="174" t="s">
        <v>364</v>
      </c>
      <c r="O34" s="61">
        <v>3</v>
      </c>
      <c r="P34" s="111"/>
      <c r="Q34" s="126" t="s">
        <v>416</v>
      </c>
      <c r="R34" s="152">
        <v>2</v>
      </c>
      <c r="S34" s="111"/>
      <c r="T34" s="126" t="s">
        <v>315</v>
      </c>
      <c r="U34" s="152">
        <v>4</v>
      </c>
      <c r="V34" s="82"/>
      <c r="W34" s="75" t="s">
        <v>168</v>
      </c>
      <c r="X34" s="76">
        <v>8</v>
      </c>
      <c r="Y34" s="82"/>
      <c r="Z34" s="82"/>
      <c r="AA34" s="82"/>
      <c r="AB34" s="82"/>
      <c r="AC34" s="150" t="s">
        <v>251</v>
      </c>
      <c r="AD34" s="151">
        <v>14</v>
      </c>
      <c r="AE34" s="82"/>
      <c r="AF34" s="82"/>
      <c r="AG34" s="82"/>
    </row>
    <row r="35" spans="1:33" ht="15" customHeight="1">
      <c r="A35" s="32"/>
      <c r="B35" s="68" t="s">
        <v>109</v>
      </c>
      <c r="C35" s="69">
        <v>3</v>
      </c>
      <c r="D35" s="92"/>
      <c r="E35" s="40" t="s">
        <v>222</v>
      </c>
      <c r="F35" s="41">
        <v>4</v>
      </c>
      <c r="G35" s="82"/>
      <c r="H35" s="56" t="s">
        <v>52</v>
      </c>
      <c r="I35" s="57">
        <v>2</v>
      </c>
      <c r="J35" s="49"/>
      <c r="K35" s="75" t="s">
        <v>113</v>
      </c>
      <c r="L35" s="76">
        <v>9</v>
      </c>
      <c r="M35" s="92"/>
      <c r="N35" s="174" t="s">
        <v>365</v>
      </c>
      <c r="O35" s="61">
        <v>2</v>
      </c>
      <c r="P35" s="111"/>
      <c r="Q35" s="126" t="s">
        <v>417</v>
      </c>
      <c r="R35" s="152">
        <v>2</v>
      </c>
      <c r="S35" s="111"/>
      <c r="T35" s="126" t="s">
        <v>316</v>
      </c>
      <c r="U35" s="152">
        <v>2</v>
      </c>
      <c r="V35" s="82"/>
      <c r="W35" s="75" t="s">
        <v>169</v>
      </c>
      <c r="X35" s="76">
        <v>7</v>
      </c>
      <c r="Y35" s="82"/>
      <c r="Z35" s="82"/>
      <c r="AA35" s="82"/>
      <c r="AB35" s="82"/>
      <c r="AC35" s="126" t="s">
        <v>331</v>
      </c>
      <c r="AD35" s="152">
        <v>5</v>
      </c>
      <c r="AE35" s="82"/>
      <c r="AF35" s="82"/>
      <c r="AG35" s="82"/>
    </row>
    <row r="36" spans="1:33" ht="15" customHeight="1">
      <c r="A36" s="32"/>
      <c r="B36" s="40" t="s">
        <v>5</v>
      </c>
      <c r="C36" s="41">
        <v>4</v>
      </c>
      <c r="D36" s="92"/>
      <c r="E36" s="40" t="s">
        <v>223</v>
      </c>
      <c r="F36" s="41">
        <v>4</v>
      </c>
      <c r="G36" s="82"/>
      <c r="H36" s="56" t="s">
        <v>82</v>
      </c>
      <c r="I36" s="57">
        <v>6</v>
      </c>
      <c r="J36" s="49"/>
      <c r="K36" s="75" t="s">
        <v>114</v>
      </c>
      <c r="L36" s="76">
        <v>2</v>
      </c>
      <c r="M36" s="92"/>
      <c r="N36" s="174" t="s">
        <v>366</v>
      </c>
      <c r="O36" s="61">
        <v>6</v>
      </c>
      <c r="P36" s="111"/>
      <c r="Q36" s="126" t="s">
        <v>418</v>
      </c>
      <c r="R36" s="152">
        <v>4</v>
      </c>
      <c r="S36" s="111"/>
      <c r="T36" s="126" t="s">
        <v>317</v>
      </c>
      <c r="U36" s="152">
        <v>4</v>
      </c>
      <c r="V36" s="82"/>
      <c r="W36" s="75" t="s">
        <v>172</v>
      </c>
      <c r="X36" s="76">
        <v>6</v>
      </c>
      <c r="Y36" s="82"/>
      <c r="Z36" s="82"/>
      <c r="AA36" s="82"/>
      <c r="AB36" s="82"/>
      <c r="AC36" s="87" t="s">
        <v>2</v>
      </c>
      <c r="AD36" s="175">
        <f>SUM(AD4:AD35)</f>
        <v>133</v>
      </c>
      <c r="AE36" s="82"/>
      <c r="AF36" s="82"/>
      <c r="AG36" s="82"/>
    </row>
    <row r="37" spans="1:33" ht="15" customHeight="1">
      <c r="A37" s="32"/>
      <c r="B37" s="40" t="s">
        <v>6</v>
      </c>
      <c r="C37" s="41">
        <v>4</v>
      </c>
      <c r="D37" s="92"/>
      <c r="E37" s="40" t="s">
        <v>224</v>
      </c>
      <c r="F37" s="41">
        <v>2</v>
      </c>
      <c r="G37" s="82"/>
      <c r="H37" s="64" t="s">
        <v>8</v>
      </c>
      <c r="I37" s="57">
        <v>4</v>
      </c>
      <c r="J37" s="49"/>
      <c r="K37" s="75" t="s">
        <v>115</v>
      </c>
      <c r="L37" s="76">
        <v>2</v>
      </c>
      <c r="M37" s="92"/>
      <c r="N37" s="174" t="s">
        <v>367</v>
      </c>
      <c r="O37" s="61">
        <v>2</v>
      </c>
      <c r="P37" s="111"/>
      <c r="Q37" s="126" t="s">
        <v>419</v>
      </c>
      <c r="R37" s="152">
        <v>11</v>
      </c>
      <c r="S37" s="111"/>
      <c r="T37" s="137" t="s">
        <v>318</v>
      </c>
      <c r="U37" s="138">
        <v>2</v>
      </c>
      <c r="V37" s="82"/>
      <c r="W37" s="75" t="s">
        <v>173</v>
      </c>
      <c r="X37" s="76">
        <v>3</v>
      </c>
      <c r="Y37" s="82"/>
      <c r="Z37" s="82"/>
      <c r="AA37" s="82"/>
      <c r="AB37" s="82"/>
      <c r="AC37" s="82"/>
      <c r="AD37" s="82"/>
      <c r="AE37" s="82"/>
      <c r="AF37" s="82"/>
      <c r="AG37" s="82"/>
    </row>
    <row r="38" spans="1:33" ht="15" customHeight="1">
      <c r="A38" s="32"/>
      <c r="B38" s="40" t="s">
        <v>283</v>
      </c>
      <c r="C38" s="41">
        <v>7</v>
      </c>
      <c r="D38" s="92"/>
      <c r="E38" s="3" t="s">
        <v>225</v>
      </c>
      <c r="F38" s="5">
        <v>4</v>
      </c>
      <c r="G38" s="82"/>
      <c r="H38" s="64" t="s">
        <v>9</v>
      </c>
      <c r="I38" s="57">
        <v>5</v>
      </c>
      <c r="J38" s="49"/>
      <c r="K38" s="75" t="s">
        <v>162</v>
      </c>
      <c r="L38" s="76">
        <v>3</v>
      </c>
      <c r="M38" s="92"/>
      <c r="N38" s="174" t="s">
        <v>368</v>
      </c>
      <c r="O38" s="61">
        <v>4</v>
      </c>
      <c r="P38" s="111"/>
      <c r="Q38" s="126" t="s">
        <v>420</v>
      </c>
      <c r="R38" s="152">
        <v>3</v>
      </c>
      <c r="S38" s="111"/>
      <c r="T38" s="126" t="s">
        <v>319</v>
      </c>
      <c r="U38" s="152">
        <v>4</v>
      </c>
      <c r="V38" s="82"/>
      <c r="W38" s="75" t="s">
        <v>174</v>
      </c>
      <c r="X38" s="76">
        <v>8</v>
      </c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ht="15" customHeight="1">
      <c r="A39" s="32"/>
      <c r="B39" s="40" t="s">
        <v>74</v>
      </c>
      <c r="C39" s="41">
        <v>4</v>
      </c>
      <c r="D39" s="104"/>
      <c r="E39" s="73" t="s">
        <v>226</v>
      </c>
      <c r="F39" s="74">
        <v>4</v>
      </c>
      <c r="G39" s="82"/>
      <c r="H39" s="64" t="s">
        <v>10</v>
      </c>
      <c r="I39" s="57">
        <v>4</v>
      </c>
      <c r="J39" s="49"/>
      <c r="K39" s="87" t="s">
        <v>2</v>
      </c>
      <c r="L39" s="175">
        <f>SUM(L4:L38)</f>
        <v>149</v>
      </c>
      <c r="M39" s="92"/>
      <c r="N39" s="174" t="s">
        <v>369</v>
      </c>
      <c r="O39" s="61">
        <v>2</v>
      </c>
      <c r="P39" s="111"/>
      <c r="Q39" s="126" t="s">
        <v>421</v>
      </c>
      <c r="R39" s="152">
        <v>5</v>
      </c>
      <c r="S39" s="111"/>
      <c r="T39" s="58" t="s">
        <v>105</v>
      </c>
      <c r="U39" s="76">
        <v>4</v>
      </c>
      <c r="V39" s="82"/>
      <c r="W39" s="75" t="s">
        <v>175</v>
      </c>
      <c r="X39" s="76">
        <v>6</v>
      </c>
      <c r="Y39" s="82"/>
      <c r="Z39" s="82"/>
      <c r="AA39" s="82"/>
      <c r="AB39" s="82"/>
      <c r="AC39" s="82"/>
      <c r="AD39" s="82"/>
      <c r="AE39" s="82"/>
      <c r="AF39" s="82"/>
      <c r="AG39" s="82"/>
    </row>
    <row r="40" spans="1:33" ht="15" customHeight="1">
      <c r="A40" s="32"/>
      <c r="B40" s="77" t="s">
        <v>83</v>
      </c>
      <c r="C40" s="72">
        <v>5</v>
      </c>
      <c r="D40" s="104"/>
      <c r="E40" s="73" t="s">
        <v>227</v>
      </c>
      <c r="F40" s="74">
        <v>4</v>
      </c>
      <c r="G40" s="82"/>
      <c r="H40" s="64" t="s">
        <v>12</v>
      </c>
      <c r="I40" s="57">
        <v>2</v>
      </c>
      <c r="J40" s="49"/>
      <c r="K40" s="82"/>
      <c r="L40" s="82"/>
      <c r="M40" s="92"/>
      <c r="N40" s="174" t="s">
        <v>370</v>
      </c>
      <c r="O40" s="61">
        <v>4</v>
      </c>
      <c r="P40" s="111"/>
      <c r="Q40" s="126" t="s">
        <v>422</v>
      </c>
      <c r="R40" s="152">
        <v>5</v>
      </c>
      <c r="S40" s="111"/>
      <c r="T40" s="75" t="s">
        <v>328</v>
      </c>
      <c r="U40" s="76">
        <v>4</v>
      </c>
      <c r="V40" s="82"/>
      <c r="W40" s="75" t="s">
        <v>170</v>
      </c>
      <c r="X40" s="76">
        <v>6</v>
      </c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ht="15" customHeight="1">
      <c r="A41" s="32"/>
      <c r="B41" s="75" t="s">
        <v>292</v>
      </c>
      <c r="C41" s="138">
        <v>3</v>
      </c>
      <c r="D41" s="53"/>
      <c r="E41" s="56" t="s">
        <v>53</v>
      </c>
      <c r="F41" s="65">
        <v>9</v>
      </c>
      <c r="G41" s="82"/>
      <c r="H41" s="64" t="s">
        <v>13</v>
      </c>
      <c r="I41" s="57">
        <v>3</v>
      </c>
      <c r="J41" s="53"/>
      <c r="K41" s="82"/>
      <c r="L41" s="82"/>
      <c r="M41" s="92"/>
      <c r="N41" s="174" t="s">
        <v>371</v>
      </c>
      <c r="O41" s="61">
        <v>2</v>
      </c>
      <c r="P41" s="111"/>
      <c r="Q41" s="126" t="s">
        <v>423</v>
      </c>
      <c r="R41" s="152">
        <v>16</v>
      </c>
      <c r="S41" s="111"/>
      <c r="T41" s="90" t="s">
        <v>70</v>
      </c>
      <c r="U41" s="91">
        <v>4</v>
      </c>
      <c r="V41" s="82"/>
      <c r="W41" s="75" t="s">
        <v>171</v>
      </c>
      <c r="X41" s="76">
        <v>9</v>
      </c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ht="15" customHeight="1">
      <c r="A42" s="32"/>
      <c r="B42" s="75" t="s">
        <v>293</v>
      </c>
      <c r="C42" s="138">
        <v>5</v>
      </c>
      <c r="D42" s="52"/>
      <c r="E42" s="43" t="s">
        <v>47</v>
      </c>
      <c r="F42" s="44">
        <v>9</v>
      </c>
      <c r="G42" s="82"/>
      <c r="H42" s="64" t="s">
        <v>14</v>
      </c>
      <c r="I42" s="57">
        <v>3</v>
      </c>
      <c r="J42" s="53"/>
      <c r="K42" s="82"/>
      <c r="L42" s="82"/>
      <c r="M42" s="92"/>
      <c r="N42" s="174" t="s">
        <v>372</v>
      </c>
      <c r="O42" s="61">
        <v>6</v>
      </c>
      <c r="P42" s="111"/>
      <c r="Q42" s="126" t="s">
        <v>424</v>
      </c>
      <c r="R42" s="152">
        <v>7</v>
      </c>
      <c r="S42" s="111"/>
      <c r="T42" s="90" t="s">
        <v>66</v>
      </c>
      <c r="U42" s="91">
        <v>3</v>
      </c>
      <c r="V42" s="82"/>
      <c r="W42" s="75" t="s">
        <v>179</v>
      </c>
      <c r="X42" s="76">
        <v>9</v>
      </c>
      <c r="Y42" s="82"/>
      <c r="Z42" s="82"/>
      <c r="AA42" s="82"/>
      <c r="AB42" s="82"/>
      <c r="AC42" s="83"/>
      <c r="AD42" s="83"/>
      <c r="AE42" s="82"/>
      <c r="AF42" s="82"/>
      <c r="AG42" s="82"/>
    </row>
    <row r="43" spans="1:33" ht="15" customHeight="1">
      <c r="A43" s="32"/>
      <c r="B43" s="75" t="s">
        <v>294</v>
      </c>
      <c r="C43" s="138">
        <v>5</v>
      </c>
      <c r="D43" s="53"/>
      <c r="E43" s="43" t="s">
        <v>15</v>
      </c>
      <c r="F43" s="44">
        <v>6</v>
      </c>
      <c r="G43" s="82"/>
      <c r="H43" s="123" t="s">
        <v>16</v>
      </c>
      <c r="I43" s="124">
        <f>SUM(I4:I42)</f>
        <v>253</v>
      </c>
      <c r="J43" s="53"/>
      <c r="K43" s="82"/>
      <c r="L43" s="82"/>
      <c r="M43" s="92"/>
      <c r="N43" s="174" t="s">
        <v>373</v>
      </c>
      <c r="O43" s="61">
        <v>7</v>
      </c>
      <c r="P43" s="111"/>
      <c r="Q43" s="126" t="s">
        <v>425</v>
      </c>
      <c r="R43" s="152">
        <v>5</v>
      </c>
      <c r="S43" s="111"/>
      <c r="T43" s="90" t="s">
        <v>67</v>
      </c>
      <c r="U43" s="91">
        <v>3</v>
      </c>
      <c r="V43" s="82"/>
      <c r="W43" s="75" t="s">
        <v>180</v>
      </c>
      <c r="X43" s="76">
        <v>4</v>
      </c>
      <c r="Y43" s="82"/>
      <c r="Z43" s="82"/>
      <c r="AA43" s="82"/>
      <c r="AB43" s="82"/>
      <c r="AC43" s="83"/>
      <c r="AD43" s="83"/>
      <c r="AE43" s="82"/>
      <c r="AF43" s="82"/>
      <c r="AG43" s="82"/>
    </row>
    <row r="44" spans="1:33" ht="15" customHeight="1">
      <c r="A44" s="32"/>
      <c r="B44" s="75" t="s">
        <v>288</v>
      </c>
      <c r="C44" s="76">
        <v>7</v>
      </c>
      <c r="D44" s="105"/>
      <c r="E44" s="148" t="s">
        <v>259</v>
      </c>
      <c r="F44" s="149">
        <v>4</v>
      </c>
      <c r="G44" s="82"/>
      <c r="H44" s="114"/>
      <c r="I44" s="114"/>
      <c r="J44" s="53"/>
      <c r="K44" s="82"/>
      <c r="L44" s="82"/>
      <c r="M44" s="92"/>
      <c r="N44" s="174" t="s">
        <v>374</v>
      </c>
      <c r="O44" s="61">
        <v>2</v>
      </c>
      <c r="P44" s="111"/>
      <c r="Q44" s="126" t="s">
        <v>426</v>
      </c>
      <c r="R44" s="152">
        <v>5</v>
      </c>
      <c r="S44" s="111"/>
      <c r="T44" s="90" t="s">
        <v>72</v>
      </c>
      <c r="U44" s="91">
        <v>3</v>
      </c>
      <c r="V44" s="82"/>
      <c r="W44" s="101" t="s">
        <v>73</v>
      </c>
      <c r="X44" s="102">
        <v>10</v>
      </c>
      <c r="Y44" s="82"/>
      <c r="Z44" s="82"/>
      <c r="AA44" s="82"/>
      <c r="AB44" s="83"/>
      <c r="AC44" s="83"/>
      <c r="AD44" s="83"/>
      <c r="AE44" s="83"/>
      <c r="AF44" s="83"/>
      <c r="AG44" s="83"/>
    </row>
    <row r="45" spans="1:33" ht="15" customHeight="1">
      <c r="A45" s="32"/>
      <c r="B45" s="75" t="s">
        <v>286</v>
      </c>
      <c r="C45" s="76">
        <v>7</v>
      </c>
      <c r="D45" s="105"/>
      <c r="E45" s="43" t="s">
        <v>260</v>
      </c>
      <c r="F45" s="149">
        <v>8</v>
      </c>
      <c r="G45" s="82"/>
      <c r="H45" s="114"/>
      <c r="I45" s="114"/>
      <c r="J45" s="53"/>
      <c r="K45" s="82"/>
      <c r="L45" s="82"/>
      <c r="M45" s="92"/>
      <c r="N45" s="174" t="s">
        <v>375</v>
      </c>
      <c r="O45" s="61">
        <v>3</v>
      </c>
      <c r="P45" s="111"/>
      <c r="Q45" s="126" t="s">
        <v>427</v>
      </c>
      <c r="R45" s="152">
        <v>3</v>
      </c>
      <c r="S45" s="111"/>
      <c r="T45" s="90" t="s">
        <v>69</v>
      </c>
      <c r="U45" s="91">
        <v>4</v>
      </c>
      <c r="V45" s="82"/>
      <c r="W45" s="75" t="s">
        <v>181</v>
      </c>
      <c r="X45" s="76">
        <v>2</v>
      </c>
      <c r="Y45" s="82"/>
      <c r="Z45" s="82"/>
      <c r="AA45" s="82"/>
      <c r="AB45" s="83"/>
      <c r="AC45" s="83"/>
      <c r="AD45" s="83"/>
      <c r="AE45" s="83"/>
      <c r="AF45" s="83"/>
      <c r="AG45" s="83"/>
    </row>
    <row r="46" spans="1:33" ht="15" customHeight="1">
      <c r="A46" s="32"/>
      <c r="B46" s="75" t="s">
        <v>287</v>
      </c>
      <c r="C46" s="76">
        <v>4</v>
      </c>
      <c r="D46" s="104"/>
      <c r="E46" s="43" t="s">
        <v>269</v>
      </c>
      <c r="F46" s="149">
        <v>4</v>
      </c>
      <c r="G46" s="82"/>
      <c r="H46" s="82"/>
      <c r="I46" s="82"/>
      <c r="J46" s="49"/>
      <c r="K46" s="82"/>
      <c r="L46" s="82"/>
      <c r="M46" s="92"/>
      <c r="N46" s="174" t="s">
        <v>376</v>
      </c>
      <c r="O46" s="61">
        <v>4</v>
      </c>
      <c r="P46" s="111"/>
      <c r="Q46" s="126" t="s">
        <v>428</v>
      </c>
      <c r="R46" s="152">
        <v>5</v>
      </c>
      <c r="S46" s="111"/>
      <c r="T46" s="90" t="s">
        <v>68</v>
      </c>
      <c r="U46" s="91">
        <v>3</v>
      </c>
      <c r="V46" s="82"/>
      <c r="W46" s="103" t="s">
        <v>2</v>
      </c>
      <c r="X46" s="180">
        <f>SUM(X4:X45)</f>
        <v>214</v>
      </c>
      <c r="Y46" s="82"/>
      <c r="Z46" s="82"/>
      <c r="AA46" s="82"/>
      <c r="AB46" s="83"/>
      <c r="AC46" s="83"/>
      <c r="AD46" s="83"/>
      <c r="AE46" s="83"/>
      <c r="AF46" s="83"/>
      <c r="AG46" s="83"/>
    </row>
    <row r="47" spans="1:33" ht="15" customHeight="1">
      <c r="A47" s="32"/>
      <c r="B47" s="66" t="s">
        <v>107</v>
      </c>
      <c r="C47" s="67">
        <v>4</v>
      </c>
      <c r="D47" s="104"/>
      <c r="E47" s="43" t="s">
        <v>270</v>
      </c>
      <c r="F47" s="149">
        <v>4</v>
      </c>
      <c r="G47" s="82"/>
      <c r="H47" s="82"/>
      <c r="I47" s="82"/>
      <c r="J47" s="52"/>
      <c r="K47" s="82"/>
      <c r="L47" s="82"/>
      <c r="M47" s="93"/>
      <c r="N47" s="174" t="s">
        <v>377</v>
      </c>
      <c r="O47" s="61">
        <v>1</v>
      </c>
      <c r="P47" s="111"/>
      <c r="Q47" s="177" t="s">
        <v>2</v>
      </c>
      <c r="R47" s="179">
        <f>SUM(R4:R46)</f>
        <v>195</v>
      </c>
      <c r="S47" s="111"/>
      <c r="T47" s="90" t="s">
        <v>71</v>
      </c>
      <c r="U47" s="91">
        <v>4</v>
      </c>
      <c r="V47" s="82"/>
      <c r="W47" s="82"/>
      <c r="X47" s="82"/>
      <c r="Y47" s="82"/>
      <c r="Z47" s="82"/>
      <c r="AA47" s="82"/>
      <c r="AB47" s="83"/>
      <c r="AC47" s="83"/>
      <c r="AD47" s="83"/>
      <c r="AE47" s="83"/>
      <c r="AF47" s="83"/>
      <c r="AG47" s="83"/>
    </row>
    <row r="48" spans="1:33" ht="15" customHeight="1">
      <c r="A48" s="32"/>
      <c r="B48" s="66" t="s">
        <v>275</v>
      </c>
      <c r="C48" s="67">
        <v>4</v>
      </c>
      <c r="D48" s="105"/>
      <c r="E48" s="43" t="s">
        <v>271</v>
      </c>
      <c r="F48" s="149">
        <v>4</v>
      </c>
      <c r="G48" s="82"/>
      <c r="H48" s="82"/>
      <c r="I48" s="82"/>
      <c r="J48" s="52"/>
      <c r="K48" s="82"/>
      <c r="L48" s="82"/>
      <c r="M48" s="82"/>
      <c r="N48" s="174" t="s">
        <v>378</v>
      </c>
      <c r="O48" s="61">
        <v>6</v>
      </c>
      <c r="P48" s="111"/>
      <c r="S48" s="111"/>
      <c r="T48" s="75" t="s">
        <v>2</v>
      </c>
      <c r="U48" s="131">
        <f>SUM(U4:U47)</f>
        <v>175</v>
      </c>
      <c r="V48" s="82"/>
      <c r="W48" s="82"/>
      <c r="X48" s="82"/>
      <c r="Y48" s="82"/>
      <c r="Z48" s="82"/>
      <c r="AA48" s="82"/>
      <c r="AB48" s="83"/>
      <c r="AC48" s="83"/>
      <c r="AD48" s="83"/>
      <c r="AE48" s="83"/>
      <c r="AF48" s="83"/>
      <c r="AG48" s="83"/>
    </row>
    <row r="49" spans="1:33" ht="15" customHeight="1">
      <c r="A49" s="32"/>
      <c r="B49" s="66" t="s">
        <v>276</v>
      </c>
      <c r="C49" s="67">
        <v>8</v>
      </c>
      <c r="D49" s="92"/>
      <c r="E49" s="56" t="s">
        <v>52</v>
      </c>
      <c r="F49" s="65">
        <v>2</v>
      </c>
      <c r="G49" s="82"/>
      <c r="H49" s="82"/>
      <c r="I49" s="82"/>
      <c r="J49" s="52"/>
      <c r="K49" s="82"/>
      <c r="L49" s="82"/>
      <c r="M49" s="82"/>
      <c r="N49" s="174" t="s">
        <v>379</v>
      </c>
      <c r="O49" s="61">
        <v>4</v>
      </c>
      <c r="P49" s="111"/>
      <c r="S49" s="111"/>
      <c r="T49" s="130"/>
      <c r="U49" s="92"/>
      <c r="V49" s="82"/>
      <c r="W49" s="82"/>
      <c r="X49" s="82"/>
      <c r="Y49" s="82"/>
      <c r="Z49" s="82"/>
      <c r="AA49" s="82"/>
      <c r="AB49" s="83"/>
      <c r="AC49" s="83"/>
      <c r="AD49" s="83"/>
      <c r="AE49" s="83"/>
      <c r="AF49" s="83"/>
      <c r="AG49" s="83"/>
    </row>
    <row r="50" spans="1:33" ht="15" customHeight="1">
      <c r="A50" s="32"/>
      <c r="B50" s="66" t="s">
        <v>320</v>
      </c>
      <c r="C50" s="67">
        <v>8</v>
      </c>
      <c r="D50" s="104"/>
      <c r="E50" s="56" t="s">
        <v>82</v>
      </c>
      <c r="F50" s="65">
        <v>6</v>
      </c>
      <c r="G50" s="82"/>
      <c r="H50" s="82"/>
      <c r="I50" s="82"/>
      <c r="J50" s="52"/>
      <c r="K50" s="82"/>
      <c r="L50" s="82"/>
      <c r="M50" s="82"/>
      <c r="N50" s="174" t="s">
        <v>380</v>
      </c>
      <c r="O50" s="61">
        <v>2</v>
      </c>
      <c r="P50" s="93"/>
      <c r="S50" s="93"/>
      <c r="T50" s="130"/>
      <c r="U50" s="92"/>
      <c r="V50" s="82"/>
      <c r="W50" s="82"/>
      <c r="X50" s="82"/>
      <c r="Y50" s="82"/>
      <c r="Z50" s="82"/>
      <c r="AA50" s="82"/>
      <c r="AB50" s="83"/>
      <c r="AC50" s="83"/>
      <c r="AD50" s="83"/>
      <c r="AE50" s="83"/>
      <c r="AF50" s="83"/>
      <c r="AG50" s="83"/>
    </row>
    <row r="51" spans="1:33" ht="15" customHeight="1">
      <c r="A51" s="32"/>
      <c r="B51" s="58" t="s">
        <v>255</v>
      </c>
      <c r="C51" s="138">
        <v>6</v>
      </c>
      <c r="D51" s="52"/>
      <c r="E51" s="137" t="s">
        <v>323</v>
      </c>
      <c r="F51" s="152">
        <v>6</v>
      </c>
      <c r="G51" s="82"/>
      <c r="H51" s="82"/>
      <c r="I51" s="82"/>
      <c r="J51" s="52"/>
      <c r="K51" s="82"/>
      <c r="L51" s="82"/>
      <c r="M51" s="82"/>
      <c r="N51" s="174" t="s">
        <v>381</v>
      </c>
      <c r="O51" s="61">
        <v>3</v>
      </c>
      <c r="P51" s="82"/>
      <c r="S51" s="82"/>
      <c r="T51" s="130"/>
      <c r="U51" s="92"/>
      <c r="V51" s="82"/>
      <c r="W51" s="82"/>
      <c r="X51" s="82"/>
      <c r="Y51" s="82"/>
      <c r="Z51" s="82"/>
      <c r="AA51" s="82"/>
      <c r="AB51" s="83"/>
      <c r="AC51" s="83"/>
      <c r="AD51" s="83"/>
      <c r="AE51" s="83"/>
      <c r="AF51" s="83"/>
      <c r="AG51" s="83"/>
    </row>
    <row r="52" spans="1:33" ht="15" customHeight="1">
      <c r="A52" s="32"/>
      <c r="B52" s="60" t="s">
        <v>84</v>
      </c>
      <c r="C52" s="61">
        <v>6</v>
      </c>
      <c r="D52" s="52"/>
      <c r="E52" s="56" t="s">
        <v>254</v>
      </c>
      <c r="F52" s="65">
        <v>21</v>
      </c>
      <c r="G52" s="82"/>
      <c r="H52" s="82"/>
      <c r="I52" s="82"/>
      <c r="J52" s="52"/>
      <c r="K52" s="82"/>
      <c r="L52" s="82"/>
      <c r="M52" s="82"/>
      <c r="N52" s="174" t="s">
        <v>382</v>
      </c>
      <c r="O52" s="61">
        <v>1</v>
      </c>
      <c r="P52" s="82"/>
      <c r="S52" s="82"/>
      <c r="T52" s="130"/>
      <c r="U52" s="92"/>
      <c r="V52" s="82"/>
      <c r="W52" s="82"/>
      <c r="X52" s="82"/>
      <c r="Y52" s="82"/>
      <c r="Z52" s="82"/>
      <c r="AA52" s="82"/>
      <c r="AB52" s="83"/>
      <c r="AC52" s="83"/>
      <c r="AD52" s="83"/>
      <c r="AE52" s="83"/>
      <c r="AF52" s="83"/>
      <c r="AG52" s="83"/>
    </row>
    <row r="53" spans="1:33" ht="15" customHeight="1">
      <c r="A53" s="32"/>
      <c r="B53" s="58" t="s">
        <v>95</v>
      </c>
      <c r="C53" s="76">
        <v>4</v>
      </c>
      <c r="D53" s="52"/>
      <c r="E53" s="64" t="s">
        <v>48</v>
      </c>
      <c r="F53" s="65">
        <v>7</v>
      </c>
      <c r="G53" s="82"/>
      <c r="H53" s="82"/>
      <c r="I53" s="82"/>
      <c r="J53" s="52"/>
      <c r="K53" s="82"/>
      <c r="L53" s="82"/>
      <c r="M53" s="82"/>
      <c r="N53" s="174" t="s">
        <v>383</v>
      </c>
      <c r="O53" s="61">
        <v>3</v>
      </c>
      <c r="P53" s="82"/>
      <c r="S53" s="82"/>
      <c r="T53" s="130"/>
      <c r="U53" s="92"/>
      <c r="V53" s="82"/>
      <c r="W53" s="82"/>
      <c r="X53" s="82"/>
      <c r="Y53" s="82"/>
      <c r="Z53" s="82"/>
      <c r="AA53" s="82"/>
      <c r="AB53" s="83"/>
      <c r="AC53" s="83"/>
      <c r="AD53" s="83"/>
      <c r="AE53" s="83"/>
      <c r="AF53" s="83"/>
      <c r="AG53" s="83"/>
    </row>
    <row r="54" spans="1:33" ht="15" customHeight="1">
      <c r="A54" s="32"/>
      <c r="B54" s="58" t="s">
        <v>96</v>
      </c>
      <c r="C54" s="76">
        <v>3</v>
      </c>
      <c r="D54" s="52"/>
      <c r="E54" s="73" t="s">
        <v>330</v>
      </c>
      <c r="F54" s="74">
        <v>6</v>
      </c>
      <c r="G54" s="82"/>
      <c r="H54" s="82"/>
      <c r="I54" s="82"/>
      <c r="J54" s="52"/>
      <c r="K54" s="82"/>
      <c r="L54" s="82"/>
      <c r="M54" s="82"/>
      <c r="N54" s="174" t="s">
        <v>384</v>
      </c>
      <c r="O54" s="61">
        <v>1</v>
      </c>
      <c r="P54" s="82"/>
      <c r="S54" s="82"/>
      <c r="T54" s="130"/>
      <c r="U54" s="92"/>
      <c r="V54" s="82"/>
      <c r="W54" s="82"/>
      <c r="X54" s="82"/>
      <c r="Y54" s="82"/>
      <c r="Z54" s="82"/>
      <c r="AA54" s="82"/>
      <c r="AB54" s="83"/>
      <c r="AC54" s="83"/>
      <c r="AD54" s="83"/>
      <c r="AE54" s="83"/>
      <c r="AF54" s="83"/>
      <c r="AG54" s="83"/>
    </row>
    <row r="55" spans="1:33" ht="15" customHeight="1">
      <c r="A55" s="32"/>
      <c r="B55" s="58" t="s">
        <v>97</v>
      </c>
      <c r="C55" s="76">
        <v>4</v>
      </c>
      <c r="D55" s="52"/>
      <c r="E55" s="75" t="s">
        <v>178</v>
      </c>
      <c r="F55" s="76">
        <v>5</v>
      </c>
      <c r="G55" s="82"/>
      <c r="H55" s="82"/>
      <c r="I55" s="82"/>
      <c r="J55" s="52"/>
      <c r="K55" s="82"/>
      <c r="L55" s="82"/>
      <c r="M55" s="82"/>
      <c r="N55" s="174" t="s">
        <v>385</v>
      </c>
      <c r="O55" s="61">
        <v>5</v>
      </c>
      <c r="P55" s="82"/>
      <c r="S55" s="82"/>
      <c r="T55" s="130"/>
      <c r="U55" s="92"/>
      <c r="V55" s="82"/>
      <c r="W55" s="82"/>
      <c r="X55" s="82"/>
      <c r="Y55" s="82"/>
      <c r="Z55" s="82"/>
      <c r="AA55" s="82"/>
      <c r="AB55" s="83"/>
      <c r="AC55" s="83"/>
      <c r="AD55" s="83"/>
      <c r="AE55" s="83"/>
      <c r="AF55" s="83"/>
      <c r="AG55" s="83"/>
    </row>
    <row r="56" spans="1:33" ht="15" customHeight="1">
      <c r="A56" s="32"/>
      <c r="B56" s="75" t="s">
        <v>272</v>
      </c>
      <c r="C56" s="76">
        <v>2</v>
      </c>
      <c r="D56" s="104"/>
      <c r="E56" s="59" t="s">
        <v>87</v>
      </c>
      <c r="F56" s="5">
        <v>4</v>
      </c>
      <c r="G56" s="82"/>
      <c r="H56" s="82"/>
      <c r="I56" s="82"/>
      <c r="J56" s="86"/>
      <c r="K56" s="82"/>
      <c r="L56" s="82"/>
      <c r="M56" s="82"/>
      <c r="N56" s="87" t="s">
        <v>2</v>
      </c>
      <c r="O56" s="175">
        <f>SUM(O4:O55)</f>
        <v>180</v>
      </c>
      <c r="P56" s="82"/>
      <c r="S56" s="82"/>
      <c r="T56" s="130"/>
      <c r="U56" s="92"/>
      <c r="V56" s="82"/>
      <c r="W56" s="82"/>
      <c r="X56" s="82"/>
      <c r="Y56" s="82"/>
      <c r="Z56" s="82"/>
      <c r="AA56" s="82"/>
      <c r="AB56" s="83"/>
      <c r="AC56" s="83"/>
      <c r="AD56" s="83"/>
      <c r="AE56" s="83"/>
      <c r="AF56" s="83"/>
      <c r="AG56" s="83"/>
    </row>
    <row r="57" spans="1:33" ht="15" customHeight="1">
      <c r="A57" s="32"/>
      <c r="B57" s="75" t="s">
        <v>284</v>
      </c>
      <c r="C57" s="76">
        <v>5</v>
      </c>
      <c r="D57" s="104"/>
      <c r="E57" s="122" t="s">
        <v>177</v>
      </c>
      <c r="F57" s="121">
        <v>10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30"/>
      <c r="U57" s="92"/>
      <c r="V57" s="82"/>
      <c r="W57" s="82"/>
      <c r="X57" s="82"/>
      <c r="Y57" s="82"/>
      <c r="Z57" s="82"/>
      <c r="AA57" s="82"/>
      <c r="AB57" s="83"/>
      <c r="AC57" s="83"/>
      <c r="AD57" s="83"/>
      <c r="AE57" s="83"/>
      <c r="AF57" s="83"/>
      <c r="AG57" s="83"/>
    </row>
    <row r="58" spans="1:33" ht="15" customHeight="1">
      <c r="A58" s="32"/>
      <c r="B58" s="75" t="s">
        <v>285</v>
      </c>
      <c r="C58" s="76">
        <v>6</v>
      </c>
      <c r="D58" s="52"/>
      <c r="E58" s="125" t="s">
        <v>2</v>
      </c>
      <c r="F58" s="182">
        <f>SUM(F4:F57)</f>
        <v>259</v>
      </c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V58" s="82"/>
      <c r="W58" s="82"/>
      <c r="X58" s="82"/>
      <c r="Y58" s="82"/>
      <c r="Z58" s="82"/>
      <c r="AA58" s="82"/>
      <c r="AB58" s="83"/>
      <c r="AC58" s="83"/>
      <c r="AD58" s="83"/>
      <c r="AE58" s="83"/>
      <c r="AF58" s="83"/>
      <c r="AG58" s="83"/>
    </row>
    <row r="59" spans="1:33" ht="15" customHeight="1">
      <c r="A59" s="32"/>
      <c r="B59" s="58" t="s">
        <v>98</v>
      </c>
      <c r="C59" s="76">
        <v>7</v>
      </c>
      <c r="D59" s="53"/>
      <c r="F59" s="3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V59" s="82"/>
      <c r="W59" s="82"/>
      <c r="X59" s="82"/>
      <c r="Y59" s="82"/>
      <c r="Z59" s="82"/>
      <c r="AA59" s="82"/>
      <c r="AB59" s="83"/>
      <c r="AC59" s="83"/>
      <c r="AD59" s="83"/>
      <c r="AE59" s="83"/>
      <c r="AF59" s="83"/>
      <c r="AG59" s="83"/>
    </row>
    <row r="60" spans="1:33" ht="15" customHeight="1">
      <c r="A60" s="32"/>
      <c r="B60" s="58" t="s">
        <v>99</v>
      </c>
      <c r="C60" s="76">
        <v>2</v>
      </c>
      <c r="D60" s="52"/>
      <c r="E60" s="32"/>
      <c r="F60" s="3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V60" s="82"/>
      <c r="W60" s="82"/>
      <c r="X60" s="82"/>
      <c r="Y60" s="82"/>
      <c r="Z60" s="82"/>
      <c r="AA60" s="82"/>
      <c r="AB60" s="83"/>
      <c r="AC60" s="83"/>
      <c r="AD60" s="83"/>
      <c r="AE60" s="83"/>
      <c r="AF60" s="83"/>
      <c r="AG60" s="83"/>
    </row>
    <row r="61" spans="1:33" ht="15" customHeight="1">
      <c r="A61" s="32"/>
      <c r="B61" s="137" t="s">
        <v>330</v>
      </c>
      <c r="C61" s="138">
        <v>6</v>
      </c>
      <c r="D61" s="52"/>
      <c r="E61" s="32"/>
      <c r="F61" s="3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V61" s="82"/>
      <c r="W61" s="82"/>
      <c r="X61" s="82"/>
      <c r="Y61" s="82"/>
      <c r="Z61" s="82"/>
      <c r="AA61" s="82"/>
      <c r="AB61" s="83"/>
      <c r="AC61" s="83"/>
      <c r="AD61" s="83"/>
      <c r="AE61" s="83"/>
      <c r="AF61" s="83"/>
      <c r="AG61" s="83"/>
    </row>
    <row r="62" spans="1:33" ht="15" customHeight="1">
      <c r="A62" s="32"/>
      <c r="B62" s="125" t="s">
        <v>2</v>
      </c>
      <c r="C62" s="182">
        <f>SUM(C4:C61)</f>
        <v>290</v>
      </c>
      <c r="D62" s="105"/>
      <c r="E62" s="32"/>
      <c r="F62" s="3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V62" s="82"/>
      <c r="W62" s="82"/>
      <c r="X62" s="82"/>
      <c r="Y62" s="82"/>
      <c r="Z62" s="82"/>
      <c r="AA62" s="82"/>
      <c r="AB62" s="83"/>
      <c r="AC62" s="83"/>
      <c r="AD62" s="83"/>
      <c r="AE62" s="83"/>
      <c r="AF62" s="83"/>
      <c r="AG62" s="83"/>
    </row>
    <row r="63" spans="1:33" ht="15" customHeight="1">
      <c r="A63" s="32"/>
      <c r="B63" s="32"/>
      <c r="C63" s="32"/>
      <c r="D63" s="92"/>
      <c r="E63" s="32"/>
      <c r="F63" s="32"/>
      <c r="G63" s="82"/>
      <c r="H63" s="82"/>
      <c r="I63" s="82"/>
      <c r="J63" s="82"/>
      <c r="K63" s="83"/>
      <c r="L63" s="83"/>
      <c r="M63" s="82"/>
      <c r="N63" s="82"/>
      <c r="O63" s="82"/>
      <c r="P63" s="82"/>
      <c r="Q63" s="82"/>
      <c r="R63" s="82"/>
      <c r="S63" s="82"/>
      <c r="V63" s="82"/>
      <c r="W63" s="82"/>
      <c r="X63" s="82"/>
      <c r="Y63" s="82"/>
      <c r="Z63" s="82"/>
      <c r="AA63" s="82"/>
      <c r="AB63" s="83"/>
      <c r="AC63" s="83"/>
      <c r="AD63" s="83"/>
      <c r="AE63" s="83"/>
      <c r="AF63" s="83"/>
      <c r="AG63" s="83"/>
    </row>
    <row r="64" spans="1:33" ht="15" customHeight="1">
      <c r="A64" s="32"/>
      <c r="B64" s="32"/>
      <c r="C64" s="32"/>
      <c r="D64" s="53"/>
      <c r="E64" s="32"/>
      <c r="F64" s="32"/>
      <c r="G64" s="82"/>
      <c r="H64" s="82"/>
      <c r="I64" s="82"/>
      <c r="J64" s="82"/>
      <c r="K64" s="83"/>
      <c r="L64" s="83"/>
      <c r="M64" s="82"/>
      <c r="N64" s="82"/>
      <c r="O64" s="82"/>
      <c r="P64" s="82"/>
      <c r="Q64" s="82"/>
      <c r="R64" s="82"/>
      <c r="S64" s="82"/>
      <c r="V64" s="82"/>
      <c r="W64" s="89"/>
      <c r="X64" s="89"/>
      <c r="Y64" s="82"/>
      <c r="Z64" s="83"/>
      <c r="AA64" s="83"/>
      <c r="AB64" s="83"/>
      <c r="AC64" s="83"/>
      <c r="AD64" s="83"/>
      <c r="AE64" s="83"/>
      <c r="AF64" s="83"/>
      <c r="AG64" s="83"/>
    </row>
    <row r="65" spans="1:33" ht="15" customHeight="1">
      <c r="A65" s="32"/>
      <c r="B65" s="32"/>
      <c r="C65" s="32"/>
      <c r="D65" s="53"/>
      <c r="E65" s="32"/>
      <c r="F65" s="32"/>
      <c r="G65" s="82"/>
      <c r="H65" s="82"/>
      <c r="I65" s="82"/>
      <c r="J65" s="82"/>
      <c r="K65" s="83"/>
      <c r="L65" s="83"/>
      <c r="M65" s="82"/>
      <c r="N65" s="82"/>
      <c r="O65" s="82"/>
      <c r="P65" s="82"/>
      <c r="Q65" s="82"/>
      <c r="R65" s="82"/>
      <c r="S65" s="82"/>
      <c r="V65" s="82"/>
      <c r="W65" s="89"/>
      <c r="X65" s="89"/>
      <c r="Y65" s="82"/>
      <c r="Z65" s="83"/>
      <c r="AA65" s="83"/>
      <c r="AB65" s="83"/>
      <c r="AC65" s="83"/>
      <c r="AD65" s="83"/>
      <c r="AE65" s="83"/>
      <c r="AF65" s="83"/>
      <c r="AG65" s="83"/>
    </row>
    <row r="66" spans="1:33" ht="15" customHeight="1">
      <c r="A66" s="32"/>
      <c r="B66" s="32"/>
      <c r="C66" s="32"/>
      <c r="D66" s="53"/>
      <c r="E66" s="32"/>
      <c r="F66" s="32"/>
      <c r="G66" s="82"/>
      <c r="H66" s="82"/>
      <c r="I66" s="82"/>
      <c r="J66" s="82"/>
      <c r="K66" s="83"/>
      <c r="L66" s="83"/>
      <c r="M66" s="82"/>
      <c r="N66" s="82"/>
      <c r="O66" s="82"/>
      <c r="P66" s="82"/>
      <c r="Q66" s="82"/>
      <c r="R66" s="82"/>
      <c r="S66" s="82"/>
      <c r="T66" s="93"/>
      <c r="U66" s="129"/>
      <c r="V66" s="82"/>
      <c r="W66" s="89"/>
      <c r="X66" s="89"/>
      <c r="Y66" s="82"/>
      <c r="Z66" s="83"/>
      <c r="AA66" s="83"/>
      <c r="AB66" s="83"/>
      <c r="AC66" s="83"/>
      <c r="AD66" s="83"/>
      <c r="AE66" s="83"/>
      <c r="AF66" s="83"/>
      <c r="AG66" s="83"/>
    </row>
    <row r="67" spans="2:33" ht="15" customHeight="1">
      <c r="B67" s="32"/>
      <c r="C67" s="32"/>
      <c r="D67" s="53"/>
      <c r="G67" s="82"/>
      <c r="H67" s="83"/>
      <c r="I67" s="83"/>
      <c r="J67" s="82"/>
      <c r="K67" s="83"/>
      <c r="L67" s="83"/>
      <c r="M67" s="82"/>
      <c r="N67" s="83"/>
      <c r="O67" s="83"/>
      <c r="P67" s="83"/>
      <c r="Q67" s="83"/>
      <c r="R67" s="83"/>
      <c r="S67" s="83"/>
      <c r="T67" s="83"/>
      <c r="U67" s="83"/>
      <c r="V67" s="82"/>
      <c r="W67" s="89"/>
      <c r="X67" s="89"/>
      <c r="Y67" s="83"/>
      <c r="Z67" s="83"/>
      <c r="AA67" s="83"/>
      <c r="AB67" s="83"/>
      <c r="AC67" s="83"/>
      <c r="AD67" s="83"/>
      <c r="AE67" s="83"/>
      <c r="AF67" s="83"/>
      <c r="AG67" s="83"/>
    </row>
    <row r="68" spans="2:33" ht="15" customHeight="1">
      <c r="B68" s="32"/>
      <c r="C68" s="32"/>
      <c r="D68" s="53"/>
      <c r="G68" s="82"/>
      <c r="H68" s="83"/>
      <c r="I68" s="83"/>
      <c r="J68" s="82"/>
      <c r="K68" s="83"/>
      <c r="L68" s="83"/>
      <c r="M68" s="82"/>
      <c r="N68" s="83"/>
      <c r="O68" s="83"/>
      <c r="P68" s="83"/>
      <c r="Q68" s="83"/>
      <c r="R68" s="83"/>
      <c r="S68" s="83"/>
      <c r="T68" s="83"/>
      <c r="U68" s="83"/>
      <c r="V68" s="82"/>
      <c r="W68" s="89"/>
      <c r="X68" s="89"/>
      <c r="Y68" s="83"/>
      <c r="Z68" s="83"/>
      <c r="AA68" s="83"/>
      <c r="AB68" s="83"/>
      <c r="AC68" s="83"/>
      <c r="AD68" s="83"/>
      <c r="AE68" s="83"/>
      <c r="AF68" s="83"/>
      <c r="AG68" s="83"/>
    </row>
    <row r="69" spans="2:33" ht="15" customHeight="1">
      <c r="B69" s="32"/>
      <c r="C69" s="32"/>
      <c r="D69" s="53"/>
      <c r="G69" s="82"/>
      <c r="H69" s="83"/>
      <c r="I69" s="83"/>
      <c r="J69" s="82"/>
      <c r="K69" s="83"/>
      <c r="L69" s="83"/>
      <c r="M69" s="82"/>
      <c r="N69" s="83"/>
      <c r="O69" s="83"/>
      <c r="P69" s="83"/>
      <c r="Q69" s="83"/>
      <c r="R69" s="83"/>
      <c r="S69" s="83"/>
      <c r="T69" s="83"/>
      <c r="U69" s="83"/>
      <c r="V69" s="82"/>
      <c r="W69" s="89"/>
      <c r="X69" s="89"/>
      <c r="Y69" s="83"/>
      <c r="Z69" s="83"/>
      <c r="AA69" s="83"/>
      <c r="AB69" s="83"/>
      <c r="AC69" s="83"/>
      <c r="AD69" s="83"/>
      <c r="AE69" s="83"/>
      <c r="AF69" s="83"/>
      <c r="AG69" s="83"/>
    </row>
    <row r="70" spans="2:33" ht="15" customHeight="1">
      <c r="B70" s="32"/>
      <c r="C70" s="32"/>
      <c r="D70" s="53"/>
      <c r="G70" s="82"/>
      <c r="H70" s="83"/>
      <c r="I70" s="83"/>
      <c r="J70" s="82"/>
      <c r="K70" s="83"/>
      <c r="L70" s="83"/>
      <c r="M70" s="82"/>
      <c r="N70" s="83"/>
      <c r="O70" s="83"/>
      <c r="P70" s="83"/>
      <c r="Q70" s="83"/>
      <c r="R70" s="83"/>
      <c r="S70" s="83"/>
      <c r="T70" s="83"/>
      <c r="U70" s="83"/>
      <c r="V70" s="82"/>
      <c r="W70" s="89"/>
      <c r="X70" s="89"/>
      <c r="Y70" s="83"/>
      <c r="Z70" s="83"/>
      <c r="AA70" s="83"/>
      <c r="AB70" s="83"/>
      <c r="AC70" s="83"/>
      <c r="AD70" s="83"/>
      <c r="AE70" s="83"/>
      <c r="AF70" s="83"/>
      <c r="AG70" s="83"/>
    </row>
    <row r="71" spans="2:33" ht="15" customHeight="1">
      <c r="B71" s="32"/>
      <c r="C71" s="32"/>
      <c r="D71" s="53"/>
      <c r="G71" s="82"/>
      <c r="H71" s="83"/>
      <c r="I71" s="83"/>
      <c r="J71" s="82"/>
      <c r="K71" s="83"/>
      <c r="L71" s="83"/>
      <c r="M71" s="82"/>
      <c r="N71" s="83"/>
      <c r="O71" s="83"/>
      <c r="P71" s="83"/>
      <c r="Q71" s="83"/>
      <c r="R71" s="83"/>
      <c r="S71" s="83"/>
      <c r="T71" s="82"/>
      <c r="U71" s="82"/>
      <c r="V71" s="82"/>
      <c r="W71" s="89"/>
      <c r="X71" s="89"/>
      <c r="Y71" s="83"/>
      <c r="Z71" s="83"/>
      <c r="AA71" s="83"/>
      <c r="AB71" s="83"/>
      <c r="AC71" s="83"/>
      <c r="AD71" s="83"/>
      <c r="AE71" s="83"/>
      <c r="AF71" s="83"/>
      <c r="AG71" s="83"/>
    </row>
    <row r="72" spans="4:33" ht="15" customHeight="1">
      <c r="D72" s="53"/>
      <c r="E72" s="110"/>
      <c r="F72" s="110"/>
      <c r="G72" s="82"/>
      <c r="H72" s="83"/>
      <c r="I72" s="83"/>
      <c r="J72" s="82"/>
      <c r="K72" s="83"/>
      <c r="L72" s="83"/>
      <c r="M72" s="83"/>
      <c r="N72" s="83"/>
      <c r="O72" s="83"/>
      <c r="P72" s="83"/>
      <c r="Q72" s="83"/>
      <c r="R72" s="83"/>
      <c r="S72" s="83"/>
      <c r="T72" s="82"/>
      <c r="U72" s="82"/>
      <c r="V72" s="82"/>
      <c r="W72" s="89"/>
      <c r="X72" s="89"/>
      <c r="Y72" s="83"/>
      <c r="Z72" s="83"/>
      <c r="AA72" s="83"/>
      <c r="AB72" s="83"/>
      <c r="AC72" s="83"/>
      <c r="AD72" s="83"/>
      <c r="AE72" s="83"/>
      <c r="AF72" s="83"/>
      <c r="AG72" s="83"/>
    </row>
    <row r="73" spans="4:33" ht="15" customHeight="1">
      <c r="D73" s="53"/>
      <c r="E73" s="110"/>
      <c r="F73" s="110"/>
      <c r="G73" s="82"/>
      <c r="H73" s="83"/>
      <c r="I73" s="83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2"/>
      <c r="U73" s="82"/>
      <c r="V73" s="82"/>
      <c r="W73" s="89"/>
      <c r="X73" s="89"/>
      <c r="Y73" s="83"/>
      <c r="Z73" s="83"/>
      <c r="AA73" s="83"/>
      <c r="AB73" s="83"/>
      <c r="AC73" s="83"/>
      <c r="AD73" s="83"/>
      <c r="AE73" s="83"/>
      <c r="AF73" s="83"/>
      <c r="AG73" s="83"/>
    </row>
    <row r="74" spans="4:33" ht="15" customHeight="1">
      <c r="D74" s="53"/>
      <c r="E74" s="110"/>
      <c r="F74" s="110"/>
      <c r="G74" s="82"/>
      <c r="H74" s="83"/>
      <c r="I74" s="83"/>
      <c r="J74" s="82"/>
      <c r="K74" s="83"/>
      <c r="L74" s="83"/>
      <c r="M74" s="83"/>
      <c r="N74" s="83"/>
      <c r="O74" s="83"/>
      <c r="P74" s="83"/>
      <c r="Q74" s="83"/>
      <c r="R74" s="83"/>
      <c r="S74" s="83"/>
      <c r="T74" s="82"/>
      <c r="U74" s="82"/>
      <c r="V74" s="82"/>
      <c r="W74" s="89"/>
      <c r="X74" s="89"/>
      <c r="Y74" s="83"/>
      <c r="Z74" s="83"/>
      <c r="AA74" s="83"/>
      <c r="AB74" s="83"/>
      <c r="AC74" s="83"/>
      <c r="AD74" s="83"/>
      <c r="AE74" s="83"/>
      <c r="AF74" s="83"/>
      <c r="AG74" s="83"/>
    </row>
    <row r="75" spans="4:33" ht="15" customHeight="1">
      <c r="D75" s="53"/>
      <c r="E75" s="92"/>
      <c r="F75" s="114"/>
      <c r="G75" s="82"/>
      <c r="H75" s="83"/>
      <c r="I75" s="83"/>
      <c r="J75" s="82"/>
      <c r="K75" s="83"/>
      <c r="L75" s="83"/>
      <c r="M75" s="83"/>
      <c r="N75" s="83"/>
      <c r="O75" s="83"/>
      <c r="P75" s="83"/>
      <c r="Q75" s="83"/>
      <c r="R75" s="83"/>
      <c r="S75" s="83"/>
      <c r="T75" s="82"/>
      <c r="U75" s="82"/>
      <c r="V75" s="82"/>
      <c r="W75" s="89"/>
      <c r="X75" s="89"/>
      <c r="Y75" s="83"/>
      <c r="Z75" s="83"/>
      <c r="AA75" s="83"/>
      <c r="AB75" s="83"/>
      <c r="AC75" s="83"/>
      <c r="AD75" s="83"/>
      <c r="AE75" s="83"/>
      <c r="AF75" s="83"/>
      <c r="AG75" s="83"/>
    </row>
    <row r="76" spans="4:33" ht="15" customHeight="1">
      <c r="D76" s="86"/>
      <c r="E76" s="104"/>
      <c r="F76" s="114"/>
      <c r="G76" s="82"/>
      <c r="H76" s="83"/>
      <c r="I76" s="83"/>
      <c r="J76" s="82"/>
      <c r="K76" s="83"/>
      <c r="L76" s="83"/>
      <c r="M76" s="83"/>
      <c r="N76" s="83"/>
      <c r="O76" s="83"/>
      <c r="P76" s="83"/>
      <c r="Q76" s="83"/>
      <c r="R76" s="83"/>
      <c r="S76" s="83"/>
      <c r="T76" s="82"/>
      <c r="U76" s="82"/>
      <c r="V76" s="82"/>
      <c r="W76" s="89"/>
      <c r="X76" s="89"/>
      <c r="Y76" s="83"/>
      <c r="Z76" s="83"/>
      <c r="AA76" s="83"/>
      <c r="AB76" s="83"/>
      <c r="AC76" s="83"/>
      <c r="AD76" s="83"/>
      <c r="AE76" s="83"/>
      <c r="AF76" s="83"/>
      <c r="AG76" s="83"/>
    </row>
    <row r="77" spans="4:33" ht="15" customHeight="1">
      <c r="D77" s="82"/>
      <c r="E77" s="52"/>
      <c r="F77" s="114"/>
      <c r="G77" s="82"/>
      <c r="H77" s="83"/>
      <c r="I77" s="83"/>
      <c r="J77" s="82"/>
      <c r="K77" s="83"/>
      <c r="L77" s="83"/>
      <c r="M77" s="83"/>
      <c r="N77" s="83"/>
      <c r="O77" s="83"/>
      <c r="P77" s="83"/>
      <c r="Q77" s="83"/>
      <c r="R77" s="83"/>
      <c r="S77" s="83"/>
      <c r="T77" s="82"/>
      <c r="U77" s="82"/>
      <c r="V77" s="82"/>
      <c r="W77" s="89"/>
      <c r="X77" s="89"/>
      <c r="Y77" s="83"/>
      <c r="Z77" s="83"/>
      <c r="AA77" s="83"/>
      <c r="AB77" s="83"/>
      <c r="AC77" s="83"/>
      <c r="AD77" s="83"/>
      <c r="AE77" s="83"/>
      <c r="AF77" s="83"/>
      <c r="AG77" s="83"/>
    </row>
    <row r="78" spans="4:33" ht="15" customHeight="1">
      <c r="D78" s="82"/>
      <c r="E78" s="52"/>
      <c r="F78" s="114"/>
      <c r="G78" s="82"/>
      <c r="H78" s="83"/>
      <c r="I78" s="83"/>
      <c r="J78" s="82"/>
      <c r="K78" s="83"/>
      <c r="L78" s="83"/>
      <c r="M78" s="83"/>
      <c r="N78" s="83"/>
      <c r="O78" s="83"/>
      <c r="P78" s="83"/>
      <c r="Q78" s="83"/>
      <c r="R78" s="83"/>
      <c r="S78" s="83"/>
      <c r="T78" s="82"/>
      <c r="U78" s="82"/>
      <c r="V78" s="82"/>
      <c r="W78" s="89"/>
      <c r="X78" s="89"/>
      <c r="Y78" s="83"/>
      <c r="Z78" s="83"/>
      <c r="AA78" s="83"/>
      <c r="AB78" s="83"/>
      <c r="AC78" s="83"/>
      <c r="AD78" s="83"/>
      <c r="AE78" s="83"/>
      <c r="AF78" s="83"/>
      <c r="AG78" s="83"/>
    </row>
    <row r="79" spans="4:33" ht="15" customHeight="1">
      <c r="D79" s="82"/>
      <c r="E79" s="52"/>
      <c r="F79" s="82"/>
      <c r="G79" s="82"/>
      <c r="H79" s="83"/>
      <c r="I79" s="83"/>
      <c r="J79" s="82"/>
      <c r="K79" s="83"/>
      <c r="L79" s="83"/>
      <c r="M79" s="83"/>
      <c r="N79" s="83"/>
      <c r="O79" s="83"/>
      <c r="P79" s="83"/>
      <c r="Q79" s="83"/>
      <c r="R79" s="83"/>
      <c r="S79" s="83"/>
      <c r="T79" s="82"/>
      <c r="U79" s="82"/>
      <c r="V79" s="82"/>
      <c r="W79" s="89"/>
      <c r="X79" s="89"/>
      <c r="Y79" s="83"/>
      <c r="Z79" s="83"/>
      <c r="AA79" s="83"/>
      <c r="AB79" s="83"/>
      <c r="AC79" s="83"/>
      <c r="AD79" s="83"/>
      <c r="AE79" s="83"/>
      <c r="AF79" s="83"/>
      <c r="AG79" s="83"/>
    </row>
    <row r="80" spans="4:33" ht="15" customHeight="1">
      <c r="D80" s="82"/>
      <c r="E80" s="52"/>
      <c r="F80" s="82"/>
      <c r="G80" s="82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2"/>
      <c r="W80" s="89"/>
      <c r="X80" s="89"/>
      <c r="Y80" s="83"/>
      <c r="Z80" s="83"/>
      <c r="AA80" s="83"/>
      <c r="AB80" s="83"/>
      <c r="AC80" s="83"/>
      <c r="AD80" s="83"/>
      <c r="AE80" s="83"/>
      <c r="AF80" s="83"/>
      <c r="AG80" s="83"/>
    </row>
    <row r="81" spans="4:33" ht="15" customHeight="1">
      <c r="D81" s="82"/>
      <c r="E81" s="104"/>
      <c r="F81" s="82"/>
      <c r="G81" s="82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2"/>
      <c r="W81" s="89"/>
      <c r="X81" s="89"/>
      <c r="Y81" s="83"/>
      <c r="Z81" s="83"/>
      <c r="AA81" s="83"/>
      <c r="AB81" s="83"/>
      <c r="AC81" s="83"/>
      <c r="AD81" s="83"/>
      <c r="AE81" s="83"/>
      <c r="AF81" s="83"/>
      <c r="AG81" s="83"/>
    </row>
    <row r="82" spans="4:33" ht="15" customHeight="1">
      <c r="D82" s="82"/>
      <c r="E82" s="104"/>
      <c r="F82" s="82"/>
      <c r="G82" s="82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2"/>
      <c r="W82" s="89"/>
      <c r="X82" s="89"/>
      <c r="Y82" s="83"/>
      <c r="Z82" s="83"/>
      <c r="AA82" s="83"/>
      <c r="AB82" s="83"/>
      <c r="AC82" s="83"/>
      <c r="AD82" s="83"/>
      <c r="AE82" s="83"/>
      <c r="AF82" s="83"/>
      <c r="AG82" s="83"/>
    </row>
    <row r="83" spans="4:33" ht="15" customHeight="1">
      <c r="D83" s="82"/>
      <c r="E83" s="52"/>
      <c r="F83" s="82"/>
      <c r="G83" s="82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2"/>
      <c r="W83" s="89"/>
      <c r="X83" s="89"/>
      <c r="Y83" s="83"/>
      <c r="Z83" s="83"/>
      <c r="AA83" s="83"/>
      <c r="AB83" s="83"/>
      <c r="AC83" s="83"/>
      <c r="AD83" s="83"/>
      <c r="AE83" s="83"/>
      <c r="AF83" s="83"/>
      <c r="AG83" s="83"/>
    </row>
    <row r="84" spans="4:33" ht="15" customHeight="1">
      <c r="D84" s="82"/>
      <c r="E84" s="53"/>
      <c r="F84" s="82"/>
      <c r="G84" s="82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2"/>
      <c r="W84" s="89"/>
      <c r="X84" s="89"/>
      <c r="Y84" s="83"/>
      <c r="Z84" s="83"/>
      <c r="AA84" s="83"/>
      <c r="AB84" s="83"/>
      <c r="AC84" s="83"/>
      <c r="AD84" s="83"/>
      <c r="AE84" s="83"/>
      <c r="AF84" s="83"/>
      <c r="AG84" s="83"/>
    </row>
    <row r="85" spans="4:33" ht="15" customHeight="1">
      <c r="D85" s="82"/>
      <c r="E85" s="52"/>
      <c r="F85" s="82"/>
      <c r="G85" s="82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2"/>
      <c r="W85" s="89"/>
      <c r="X85" s="89"/>
      <c r="Y85" s="83"/>
      <c r="Z85" s="83"/>
      <c r="AA85" s="83"/>
      <c r="AB85" s="83"/>
      <c r="AC85" s="83"/>
      <c r="AD85" s="83"/>
      <c r="AE85" s="83"/>
      <c r="AF85" s="83"/>
      <c r="AG85" s="83"/>
    </row>
    <row r="86" spans="2:33" ht="15" customHeight="1">
      <c r="B86" s="110"/>
      <c r="C86" s="110"/>
      <c r="D86" s="82"/>
      <c r="E86" s="52"/>
      <c r="F86" s="82"/>
      <c r="G86" s="82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2"/>
      <c r="W86" s="89"/>
      <c r="X86" s="89"/>
      <c r="Y86" s="83"/>
      <c r="Z86" s="83"/>
      <c r="AA86" s="83"/>
      <c r="AB86" s="83"/>
      <c r="AC86" s="83"/>
      <c r="AD86" s="83"/>
      <c r="AE86" s="83"/>
      <c r="AF86" s="83"/>
      <c r="AG86" s="83"/>
    </row>
    <row r="87" spans="2:33" ht="15" customHeight="1">
      <c r="B87" s="110"/>
      <c r="C87" s="53"/>
      <c r="D87" s="82"/>
      <c r="E87" s="105"/>
      <c r="F87" s="82"/>
      <c r="G87" s="82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2"/>
      <c r="W87" s="89"/>
      <c r="X87" s="89"/>
      <c r="Y87" s="83"/>
      <c r="Z87" s="83"/>
      <c r="AA87" s="83"/>
      <c r="AB87" s="83"/>
      <c r="AC87" s="83"/>
      <c r="AD87" s="83"/>
      <c r="AE87" s="83"/>
      <c r="AF87" s="83"/>
      <c r="AG87" s="83"/>
    </row>
    <row r="88" spans="2:33" ht="15" customHeight="1">
      <c r="B88" s="111"/>
      <c r="C88" s="53"/>
      <c r="D88" s="82"/>
      <c r="E88" s="92"/>
      <c r="F88" s="82"/>
      <c r="G88" s="82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2"/>
      <c r="W88" s="89"/>
      <c r="X88" s="89"/>
      <c r="Y88" s="83"/>
      <c r="Z88" s="83"/>
      <c r="AA88" s="83"/>
      <c r="AB88" s="83"/>
      <c r="AC88" s="83"/>
      <c r="AD88" s="83"/>
      <c r="AE88" s="83"/>
      <c r="AF88" s="83"/>
      <c r="AG88" s="83"/>
    </row>
    <row r="89" spans="2:33" ht="15" customHeight="1">
      <c r="B89" s="111"/>
      <c r="C89" s="53"/>
      <c r="D89" s="82"/>
      <c r="E89" s="53"/>
      <c r="F89" s="82"/>
      <c r="G89" s="82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2"/>
      <c r="W89" s="89"/>
      <c r="X89" s="89"/>
      <c r="Y89" s="83"/>
      <c r="Z89" s="83"/>
      <c r="AA89" s="83"/>
      <c r="AB89" s="83"/>
      <c r="AC89" s="83"/>
      <c r="AD89" s="83"/>
      <c r="AE89" s="83"/>
      <c r="AF89" s="83"/>
      <c r="AG89" s="83"/>
    </row>
    <row r="90" spans="2:33" ht="15" customHeight="1">
      <c r="B90" s="111"/>
      <c r="C90" s="53"/>
      <c r="D90" s="82"/>
      <c r="E90" s="53"/>
      <c r="F90" s="82"/>
      <c r="G90" s="82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2"/>
      <c r="W90" s="89"/>
      <c r="X90" s="89"/>
      <c r="Y90" s="83"/>
      <c r="Z90" s="83"/>
      <c r="AA90" s="83"/>
      <c r="AB90" s="83"/>
      <c r="AC90" s="83"/>
      <c r="AD90" s="83"/>
      <c r="AE90" s="83"/>
      <c r="AF90" s="83"/>
      <c r="AG90" s="83"/>
    </row>
    <row r="91" spans="2:33" ht="15" customHeight="1">
      <c r="B91" s="111"/>
      <c r="C91" s="53"/>
      <c r="D91" s="82"/>
      <c r="E91" s="53"/>
      <c r="F91" s="82"/>
      <c r="G91" s="82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2"/>
      <c r="W91" s="89"/>
      <c r="X91" s="89"/>
      <c r="Y91" s="83"/>
      <c r="Z91" s="83"/>
      <c r="AA91" s="83"/>
      <c r="AB91" s="83"/>
      <c r="AC91" s="83"/>
      <c r="AD91" s="83"/>
      <c r="AE91" s="83"/>
      <c r="AF91" s="83"/>
      <c r="AG91" s="83"/>
    </row>
    <row r="92" spans="2:33" ht="15" customHeight="1">
      <c r="B92" s="111"/>
      <c r="C92" s="53"/>
      <c r="D92" s="82"/>
      <c r="E92" s="53"/>
      <c r="F92" s="82"/>
      <c r="G92" s="82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2"/>
      <c r="W92" s="89"/>
      <c r="X92" s="89"/>
      <c r="Y92" s="83"/>
      <c r="Z92" s="83"/>
      <c r="AA92" s="83"/>
      <c r="AB92" s="83"/>
      <c r="AC92" s="83"/>
      <c r="AD92" s="83"/>
      <c r="AE92" s="83"/>
      <c r="AF92" s="83"/>
      <c r="AG92" s="83"/>
    </row>
    <row r="93" spans="2:33" ht="15" customHeight="1">
      <c r="B93" s="111"/>
      <c r="C93" s="53"/>
      <c r="D93" s="82"/>
      <c r="E93" s="53"/>
      <c r="F93" s="82"/>
      <c r="G93" s="82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2"/>
      <c r="W93" s="89"/>
      <c r="X93" s="89"/>
      <c r="Y93" s="83"/>
      <c r="Z93" s="83"/>
      <c r="AA93" s="83"/>
      <c r="AB93" s="83"/>
      <c r="AC93" s="83"/>
      <c r="AD93" s="83"/>
      <c r="AE93" s="83"/>
      <c r="AF93" s="83"/>
      <c r="AG93" s="83"/>
    </row>
    <row r="94" spans="2:33" ht="15" customHeight="1">
      <c r="B94" s="111"/>
      <c r="C94" s="53"/>
      <c r="D94" s="82"/>
      <c r="E94" s="53"/>
      <c r="F94" s="82"/>
      <c r="G94" s="82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2"/>
      <c r="W94" s="89"/>
      <c r="X94" s="89"/>
      <c r="Y94" s="83"/>
      <c r="Z94" s="83"/>
      <c r="AA94" s="83"/>
      <c r="AB94" s="83"/>
      <c r="AC94" s="83"/>
      <c r="AD94" s="83"/>
      <c r="AE94" s="83"/>
      <c r="AF94" s="83"/>
      <c r="AG94" s="83"/>
    </row>
    <row r="95" spans="2:33" ht="15" customHeight="1">
      <c r="B95" s="112"/>
      <c r="C95" s="86"/>
      <c r="D95" s="82"/>
      <c r="E95" s="53"/>
      <c r="F95" s="82"/>
      <c r="G95" s="82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2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2:33" ht="15" customHeight="1">
      <c r="B96" s="82"/>
      <c r="C96" s="82"/>
      <c r="D96" s="82"/>
      <c r="E96" s="53"/>
      <c r="F96" s="82"/>
      <c r="G96" s="82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2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2:33" ht="15" customHeight="1">
      <c r="B97" s="82"/>
      <c r="C97" s="82"/>
      <c r="D97" s="82"/>
      <c r="E97" s="53"/>
      <c r="F97" s="82"/>
      <c r="G97" s="82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2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2:33" ht="15" customHeight="1">
      <c r="B98" s="82"/>
      <c r="C98" s="82"/>
      <c r="D98" s="82"/>
      <c r="E98" s="53"/>
      <c r="F98" s="82"/>
      <c r="G98" s="82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2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2:33" ht="15" customHeight="1">
      <c r="B99" s="82"/>
      <c r="C99" s="82"/>
      <c r="D99" s="82"/>
      <c r="E99" s="53"/>
      <c r="F99" s="82"/>
      <c r="G99" s="82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2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2:33" ht="15" customHeight="1">
      <c r="B100" s="82"/>
      <c r="C100" s="82"/>
      <c r="D100" s="82"/>
      <c r="E100" s="53"/>
      <c r="F100" s="82"/>
      <c r="G100" s="82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2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2:33" ht="15" customHeight="1">
      <c r="B101" s="82"/>
      <c r="C101" s="82"/>
      <c r="D101" s="82"/>
      <c r="E101" s="86"/>
      <c r="F101" s="82"/>
      <c r="G101" s="82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2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2:33" ht="15" customHeight="1">
      <c r="B102" s="82"/>
      <c r="C102" s="82"/>
      <c r="D102" s="82"/>
      <c r="E102" s="82"/>
      <c r="F102" s="82"/>
      <c r="G102" s="82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2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</row>
    <row r="103" spans="2:33" ht="15" customHeight="1">
      <c r="B103" s="82"/>
      <c r="C103" s="82"/>
      <c r="D103" s="82"/>
      <c r="E103" s="82"/>
      <c r="F103" s="82"/>
      <c r="G103" s="82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2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</row>
    <row r="104" spans="2:33" ht="15" customHeight="1">
      <c r="B104" s="82"/>
      <c r="C104" s="82"/>
      <c r="D104" s="82"/>
      <c r="E104" s="82"/>
      <c r="F104" s="82"/>
      <c r="G104" s="82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2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</row>
    <row r="105" spans="2:33" ht="15" customHeight="1">
      <c r="B105" s="82"/>
      <c r="C105" s="82"/>
      <c r="D105" s="82"/>
      <c r="E105" s="82"/>
      <c r="F105" s="82"/>
      <c r="G105" s="82"/>
      <c r="J105" s="83"/>
      <c r="M105" s="83"/>
      <c r="N105" s="83"/>
      <c r="O105" s="83"/>
      <c r="P105" s="83"/>
      <c r="Q105" s="83"/>
      <c r="R105" s="83"/>
      <c r="S105" s="83"/>
      <c r="T105" s="83"/>
      <c r="U105" s="83"/>
      <c r="V105" s="82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</row>
    <row r="106" spans="2:33" ht="15" customHeight="1">
      <c r="B106" s="82"/>
      <c r="C106" s="82"/>
      <c r="D106" s="82"/>
      <c r="E106" s="82"/>
      <c r="F106" s="82"/>
      <c r="G106" s="82"/>
      <c r="J106" s="83"/>
      <c r="M106" s="83"/>
      <c r="N106" s="83"/>
      <c r="O106" s="83"/>
      <c r="P106" s="83"/>
      <c r="Q106" s="83"/>
      <c r="R106" s="83"/>
      <c r="S106" s="83"/>
      <c r="T106" s="83"/>
      <c r="U106" s="83"/>
      <c r="V106" s="82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</row>
    <row r="107" spans="2:33" ht="15" customHeight="1">
      <c r="B107" s="82"/>
      <c r="C107" s="82"/>
      <c r="D107" s="82"/>
      <c r="E107" s="82"/>
      <c r="F107" s="82"/>
      <c r="G107" s="82"/>
      <c r="J107" s="83"/>
      <c r="M107" s="83"/>
      <c r="N107" s="83"/>
      <c r="O107" s="83"/>
      <c r="P107" s="83"/>
      <c r="Q107" s="83"/>
      <c r="R107" s="83"/>
      <c r="S107" s="83"/>
      <c r="T107" s="83"/>
      <c r="U107" s="83"/>
      <c r="V107" s="82"/>
      <c r="Y107" s="83"/>
      <c r="Z107" s="83"/>
      <c r="AA107" s="83"/>
      <c r="AB107" s="83"/>
      <c r="AC107" s="83"/>
      <c r="AD107" s="83"/>
      <c r="AE107" s="83"/>
      <c r="AF107" s="83"/>
      <c r="AG107" s="83"/>
    </row>
    <row r="108" spans="2:33" ht="15" customHeight="1">
      <c r="B108" s="82"/>
      <c r="C108" s="82"/>
      <c r="D108" s="82"/>
      <c r="E108" s="82"/>
      <c r="F108" s="82"/>
      <c r="G108" s="82"/>
      <c r="J108" s="83"/>
      <c r="M108" s="83"/>
      <c r="N108" s="83"/>
      <c r="O108" s="83"/>
      <c r="P108" s="83"/>
      <c r="Q108" s="83"/>
      <c r="R108" s="83"/>
      <c r="S108" s="83"/>
      <c r="T108" s="83"/>
      <c r="U108" s="83"/>
      <c r="V108" s="82"/>
      <c r="Y108" s="83"/>
      <c r="Z108" s="83"/>
      <c r="AA108" s="83"/>
      <c r="AB108" s="83"/>
      <c r="AC108" s="83"/>
      <c r="AD108" s="83"/>
      <c r="AE108" s="83"/>
      <c r="AF108" s="83"/>
      <c r="AG108" s="83"/>
    </row>
    <row r="109" spans="2:33" ht="15" customHeight="1">
      <c r="B109" s="82"/>
      <c r="C109" s="82"/>
      <c r="D109" s="82"/>
      <c r="E109" s="82"/>
      <c r="F109" s="82"/>
      <c r="G109" s="82"/>
      <c r="J109" s="83"/>
      <c r="M109" s="83"/>
      <c r="N109" s="83"/>
      <c r="O109" s="83"/>
      <c r="P109" s="83"/>
      <c r="Q109" s="83"/>
      <c r="R109" s="83"/>
      <c r="S109" s="83"/>
      <c r="T109" s="83"/>
      <c r="U109" s="83"/>
      <c r="V109" s="82"/>
      <c r="Y109" s="83"/>
      <c r="Z109" s="83"/>
      <c r="AA109" s="83"/>
      <c r="AB109" s="83"/>
      <c r="AC109" s="83"/>
      <c r="AD109" s="83"/>
      <c r="AE109" s="83"/>
      <c r="AF109" s="83"/>
      <c r="AG109" s="83"/>
    </row>
    <row r="110" spans="2:33" ht="15" customHeight="1">
      <c r="B110" s="82"/>
      <c r="C110" s="82"/>
      <c r="D110" s="82"/>
      <c r="E110" s="82"/>
      <c r="F110" s="82"/>
      <c r="G110" s="83"/>
      <c r="J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Y110" s="83"/>
      <c r="Z110" s="83"/>
      <c r="AA110" s="83"/>
      <c r="AB110" s="83"/>
      <c r="AC110" s="83"/>
      <c r="AD110" s="83"/>
      <c r="AE110" s="83"/>
      <c r="AF110" s="83"/>
      <c r="AG110" s="83"/>
    </row>
    <row r="111" spans="2:33" ht="15" customHeight="1">
      <c r="B111" s="82"/>
      <c r="C111" s="82"/>
      <c r="D111" s="82"/>
      <c r="E111" s="82"/>
      <c r="F111" s="82"/>
      <c r="G111" s="83"/>
      <c r="J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Y111" s="83"/>
      <c r="Z111" s="83"/>
      <c r="AA111" s="83"/>
      <c r="AB111" s="83"/>
      <c r="AC111" s="83"/>
      <c r="AD111" s="83"/>
      <c r="AE111" s="83"/>
      <c r="AF111" s="83"/>
      <c r="AG111" s="83"/>
    </row>
    <row r="112" spans="2:33" ht="15" customHeight="1">
      <c r="B112" s="82"/>
      <c r="C112" s="82"/>
      <c r="D112" s="82"/>
      <c r="E112" s="82"/>
      <c r="F112" s="82"/>
      <c r="G112" s="83"/>
      <c r="J112" s="83"/>
      <c r="M112" s="83"/>
      <c r="N112" s="83"/>
      <c r="O112" s="83"/>
      <c r="P112" s="83"/>
      <c r="Q112" s="83"/>
      <c r="R112" s="83"/>
      <c r="S112" s="83"/>
      <c r="V112" s="83"/>
      <c r="Y112" s="83"/>
      <c r="Z112" s="83"/>
      <c r="AA112" s="83"/>
      <c r="AB112" s="83"/>
      <c r="AC112" s="83"/>
      <c r="AD112" s="83"/>
      <c r="AE112" s="83"/>
      <c r="AF112" s="83"/>
      <c r="AG112" s="83"/>
    </row>
    <row r="113" spans="2:33" ht="15" customHeight="1">
      <c r="B113" s="82"/>
      <c r="C113" s="82"/>
      <c r="D113" s="82"/>
      <c r="E113" s="82"/>
      <c r="F113" s="82"/>
      <c r="G113" s="83"/>
      <c r="J113" s="83"/>
      <c r="M113" s="83"/>
      <c r="N113" s="83"/>
      <c r="O113" s="83"/>
      <c r="P113" s="83"/>
      <c r="Q113" s="83"/>
      <c r="R113" s="83"/>
      <c r="S113" s="83"/>
      <c r="V113" s="83"/>
      <c r="Y113" s="83"/>
      <c r="Z113" s="83"/>
      <c r="AA113" s="83"/>
      <c r="AB113" s="83"/>
      <c r="AC113" s="83"/>
      <c r="AD113" s="83"/>
      <c r="AE113" s="83"/>
      <c r="AF113" s="83"/>
      <c r="AG113" s="83"/>
    </row>
    <row r="114" spans="2:33" ht="15" customHeight="1">
      <c r="B114" s="82"/>
      <c r="C114" s="82"/>
      <c r="D114" s="82"/>
      <c r="E114" s="82"/>
      <c r="F114" s="82"/>
      <c r="G114" s="83"/>
      <c r="J114" s="83"/>
      <c r="N114" s="83"/>
      <c r="O114" s="83"/>
      <c r="P114" s="83"/>
      <c r="Q114" s="83"/>
      <c r="R114" s="83"/>
      <c r="S114" s="83"/>
      <c r="V114" s="83"/>
      <c r="Y114" s="83"/>
      <c r="Z114" s="83"/>
      <c r="AA114" s="83"/>
      <c r="AB114" s="83"/>
      <c r="AC114" s="83"/>
      <c r="AD114" s="83"/>
      <c r="AE114" s="83"/>
      <c r="AF114" s="83"/>
      <c r="AG114" s="83"/>
    </row>
    <row r="115" spans="2:33" ht="15" customHeight="1">
      <c r="B115" s="82"/>
      <c r="C115" s="82"/>
      <c r="D115" s="82"/>
      <c r="E115" s="82"/>
      <c r="F115" s="82"/>
      <c r="G115" s="83"/>
      <c r="J115" s="83"/>
      <c r="N115" s="83"/>
      <c r="O115" s="83"/>
      <c r="P115" s="83"/>
      <c r="Q115" s="83"/>
      <c r="R115" s="83"/>
      <c r="S115" s="83"/>
      <c r="V115" s="83"/>
      <c r="Y115" s="83"/>
      <c r="Z115" s="83"/>
      <c r="AA115" s="83"/>
      <c r="AB115" s="83"/>
      <c r="AC115" s="83"/>
      <c r="AD115" s="83"/>
      <c r="AE115" s="83"/>
      <c r="AF115" s="83"/>
      <c r="AG115" s="83"/>
    </row>
    <row r="116" spans="2:33" ht="15" customHeight="1">
      <c r="B116" s="82"/>
      <c r="C116" s="82"/>
      <c r="D116" s="82"/>
      <c r="E116" s="82"/>
      <c r="F116" s="82"/>
      <c r="G116" s="83"/>
      <c r="J116" s="83"/>
      <c r="N116" s="83"/>
      <c r="O116" s="83"/>
      <c r="P116" s="83"/>
      <c r="Q116" s="83"/>
      <c r="R116" s="83"/>
      <c r="S116" s="83"/>
      <c r="V116" s="83"/>
      <c r="Y116" s="83"/>
      <c r="Z116" s="83"/>
      <c r="AA116" s="83"/>
      <c r="AB116" s="83"/>
      <c r="AC116" s="83"/>
      <c r="AD116" s="83"/>
      <c r="AE116" s="83"/>
      <c r="AF116" s="83"/>
      <c r="AG116" s="83"/>
    </row>
    <row r="117" spans="2:33" ht="15" customHeight="1">
      <c r="B117" s="82"/>
      <c r="C117" s="82"/>
      <c r="D117" s="82"/>
      <c r="E117" s="82"/>
      <c r="F117" s="82"/>
      <c r="G117" s="83"/>
      <c r="J117" s="83"/>
      <c r="N117" s="83"/>
      <c r="O117" s="83"/>
      <c r="P117" s="83"/>
      <c r="Q117" s="83"/>
      <c r="R117" s="83"/>
      <c r="S117" s="83"/>
      <c r="V117" s="83"/>
      <c r="Y117" s="83"/>
      <c r="Z117" s="83"/>
      <c r="AA117" s="83"/>
      <c r="AB117" s="83"/>
      <c r="AC117" s="83"/>
      <c r="AD117" s="83"/>
      <c r="AE117" s="83"/>
      <c r="AF117" s="83"/>
      <c r="AG117" s="83"/>
    </row>
    <row r="118" spans="2:33" ht="15" customHeight="1">
      <c r="B118" s="82"/>
      <c r="C118" s="82"/>
      <c r="D118" s="82"/>
      <c r="E118" s="82"/>
      <c r="F118" s="82"/>
      <c r="G118" s="83"/>
      <c r="J118" s="83"/>
      <c r="N118" s="83"/>
      <c r="O118" s="83"/>
      <c r="P118" s="83"/>
      <c r="Q118" s="83"/>
      <c r="R118" s="83"/>
      <c r="S118" s="83"/>
      <c r="V118" s="83"/>
      <c r="Y118" s="83"/>
      <c r="Z118" s="83"/>
      <c r="AA118" s="83"/>
      <c r="AB118" s="83"/>
      <c r="AC118" s="83"/>
      <c r="AD118" s="83"/>
      <c r="AE118" s="83"/>
      <c r="AF118" s="83"/>
      <c r="AG118" s="83"/>
    </row>
    <row r="119" spans="2:33" ht="15" customHeight="1">
      <c r="B119" s="82"/>
      <c r="C119" s="82"/>
      <c r="D119" s="82"/>
      <c r="E119" s="82"/>
      <c r="F119" s="82"/>
      <c r="G119" s="83"/>
      <c r="J119" s="83"/>
      <c r="N119" s="83"/>
      <c r="O119" s="83"/>
      <c r="P119" s="83"/>
      <c r="Q119" s="83"/>
      <c r="R119" s="83"/>
      <c r="S119" s="83"/>
      <c r="V119" s="83"/>
      <c r="Y119" s="83"/>
      <c r="AB119" s="83"/>
      <c r="AC119" s="83"/>
      <c r="AD119" s="83"/>
      <c r="AE119" s="83"/>
      <c r="AF119" s="83"/>
      <c r="AG119" s="83"/>
    </row>
    <row r="120" spans="2:33" ht="15" customHeight="1">
      <c r="B120" s="82"/>
      <c r="C120" s="82"/>
      <c r="D120" s="82"/>
      <c r="E120" s="82"/>
      <c r="F120" s="82"/>
      <c r="G120" s="83"/>
      <c r="J120" s="83"/>
      <c r="V120" s="83"/>
      <c r="Y120" s="83"/>
      <c r="AB120" s="83"/>
      <c r="AE120" s="83"/>
      <c r="AF120" s="83"/>
      <c r="AG120" s="83"/>
    </row>
    <row r="121" spans="2:33" ht="15" customHeight="1">
      <c r="B121" s="82"/>
      <c r="C121" s="82"/>
      <c r="D121" s="82"/>
      <c r="E121" s="82"/>
      <c r="F121" s="82"/>
      <c r="G121" s="83"/>
      <c r="J121" s="83"/>
      <c r="V121" s="83"/>
      <c r="Y121" s="83"/>
      <c r="AB121" s="83"/>
      <c r="AE121" s="83"/>
      <c r="AF121" s="83"/>
      <c r="AG121" s="83"/>
    </row>
    <row r="122" spans="2:6" ht="15" customHeight="1">
      <c r="B122" s="82"/>
      <c r="C122" s="82"/>
      <c r="D122" s="32"/>
      <c r="E122" s="82"/>
      <c r="F122" s="82"/>
    </row>
    <row r="123" spans="2:6" ht="15" customHeight="1">
      <c r="B123" s="82"/>
      <c r="C123" s="82"/>
      <c r="D123" s="32"/>
      <c r="E123" s="82"/>
      <c r="F123" s="82"/>
    </row>
    <row r="124" spans="2:6" ht="15" customHeight="1">
      <c r="B124" s="82"/>
      <c r="C124" s="82"/>
      <c r="D124" s="32"/>
      <c r="E124" s="82"/>
      <c r="F124" s="82"/>
    </row>
    <row r="125" spans="2:6" ht="15" customHeight="1">
      <c r="B125" s="82"/>
      <c r="C125" s="82"/>
      <c r="D125" s="32"/>
      <c r="E125" s="82"/>
      <c r="F125" s="82"/>
    </row>
    <row r="126" spans="2:6" ht="15" customHeight="1">
      <c r="B126" s="82"/>
      <c r="C126" s="82"/>
      <c r="E126" s="82"/>
      <c r="F126" s="82"/>
    </row>
    <row r="127" spans="2:6" ht="15" customHeight="1">
      <c r="B127" s="82"/>
      <c r="C127" s="82"/>
      <c r="E127" s="82"/>
      <c r="F127" s="82"/>
    </row>
    <row r="128" spans="2:6" ht="15" customHeight="1">
      <c r="B128" s="82"/>
      <c r="C128" s="82"/>
      <c r="E128" s="82"/>
      <c r="F128" s="82"/>
    </row>
    <row r="129" spans="2:6" ht="15" customHeight="1">
      <c r="B129" s="82"/>
      <c r="C129" s="82"/>
      <c r="E129" s="82"/>
      <c r="F129" s="82"/>
    </row>
    <row r="130" spans="2:6" ht="15" customHeight="1">
      <c r="B130" s="82"/>
      <c r="C130" s="82"/>
      <c r="E130" s="82"/>
      <c r="F130" s="82"/>
    </row>
    <row r="131" spans="2:6" ht="15" customHeight="1">
      <c r="B131" s="82"/>
      <c r="C131" s="82"/>
      <c r="E131" s="82"/>
      <c r="F131" s="82"/>
    </row>
    <row r="132" spans="2:6" ht="15" customHeight="1">
      <c r="B132" s="82"/>
      <c r="C132" s="82"/>
      <c r="E132" s="82"/>
      <c r="F132" s="82"/>
    </row>
    <row r="133" spans="2:6" ht="15" customHeight="1">
      <c r="B133" s="82"/>
      <c r="C133" s="82"/>
      <c r="E133" s="82"/>
      <c r="F133" s="82"/>
    </row>
    <row r="134" spans="2:6" ht="15" customHeight="1">
      <c r="B134" s="82"/>
      <c r="C134" s="82"/>
      <c r="E134" s="82"/>
      <c r="F134" s="82"/>
    </row>
    <row r="135" spans="2:6" ht="15" customHeight="1">
      <c r="B135" s="82"/>
      <c r="C135" s="82"/>
      <c r="E135" s="82"/>
      <c r="F135" s="83"/>
    </row>
    <row r="136" spans="2:6" ht="15" customHeight="1">
      <c r="B136" s="82"/>
      <c r="C136" s="82"/>
      <c r="E136" s="82"/>
      <c r="F136" s="83"/>
    </row>
    <row r="137" spans="2:6" ht="15" customHeight="1">
      <c r="B137" s="82"/>
      <c r="C137" s="82"/>
      <c r="E137" s="82"/>
      <c r="F137" s="83"/>
    </row>
    <row r="138" spans="2:6" ht="15" customHeight="1">
      <c r="B138" s="82"/>
      <c r="C138" s="82"/>
      <c r="E138" s="82"/>
      <c r="F138" s="83"/>
    </row>
    <row r="139" spans="2:6" ht="15" customHeight="1">
      <c r="B139" s="82"/>
      <c r="C139" s="82"/>
      <c r="E139" s="82"/>
      <c r="F139" s="83"/>
    </row>
    <row r="140" spans="2:6" ht="15" customHeight="1">
      <c r="B140" s="82"/>
      <c r="C140" s="82"/>
      <c r="E140" s="82"/>
      <c r="F140" s="83"/>
    </row>
    <row r="141" spans="2:6" ht="15" customHeight="1">
      <c r="B141" s="32"/>
      <c r="C141" s="32"/>
      <c r="E141" s="82"/>
      <c r="F141" s="83"/>
    </row>
    <row r="142" spans="2:6" ht="15" customHeight="1">
      <c r="B142" s="32"/>
      <c r="C142" s="32"/>
      <c r="E142" s="82"/>
      <c r="F142" s="83"/>
    </row>
    <row r="143" spans="2:6" ht="15" customHeight="1">
      <c r="B143" s="32"/>
      <c r="C143" s="32"/>
      <c r="E143" s="82"/>
      <c r="F143" s="83"/>
    </row>
    <row r="144" spans="2:6" ht="15" customHeight="1">
      <c r="B144" s="32"/>
      <c r="C144" s="32"/>
      <c r="E144" s="82"/>
      <c r="F144" s="83"/>
    </row>
    <row r="145" spans="5:6" ht="15" customHeight="1">
      <c r="E145" s="82"/>
      <c r="F145" s="83"/>
    </row>
    <row r="146" spans="5:6" ht="15" customHeight="1">
      <c r="E146" s="82"/>
      <c r="F146" s="83"/>
    </row>
    <row r="147" ht="15" customHeight="1">
      <c r="E147" s="32"/>
    </row>
    <row r="148" ht="15" customHeight="1">
      <c r="E148" s="32"/>
    </row>
    <row r="149" ht="15" customHeight="1">
      <c r="E149" s="32"/>
    </row>
    <row r="150" ht="15" customHeight="1">
      <c r="E150" s="32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>
      <c r="D171" s="106"/>
    </row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spans="2:3" ht="15" customHeight="1">
      <c r="B188" s="110"/>
      <c r="C188" s="110"/>
    </row>
    <row r="189" spans="2:3" ht="15" customHeight="1">
      <c r="B189" s="110"/>
      <c r="C189" s="110"/>
    </row>
    <row r="190" spans="2:3" ht="15" customHeight="1">
      <c r="B190" s="113"/>
      <c r="C190" s="106"/>
    </row>
    <row r="191" spans="2:3" ht="15" customHeight="1">
      <c r="B191" s="110"/>
      <c r="C191" s="110"/>
    </row>
    <row r="192" spans="2:3" ht="15" customHeight="1">
      <c r="B192" s="110"/>
      <c r="C192" s="110"/>
    </row>
    <row r="193" spans="2:3" ht="15">
      <c r="B193" s="110"/>
      <c r="C193" s="110"/>
    </row>
    <row r="196" ht="15">
      <c r="E196" s="106"/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2019-12-20T20:37:15Z</dcterms:modified>
  <cp:category/>
  <cp:version/>
  <cp:contentType/>
  <cp:contentStatus/>
</cp:coreProperties>
</file>